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_admin\SWETA\Uzebplan\5_график\УГ по курсам\2019-2020\"/>
    </mc:Choice>
  </mc:AlternateContent>
  <bookViews>
    <workbookView xWindow="240" yWindow="120" windowWidth="20055" windowHeight="9210" activeTab="2"/>
  </bookViews>
  <sheets>
    <sheet name="1 курс" sheetId="1" r:id="rId1"/>
    <sheet name="2 курс" sheetId="9" r:id="rId2"/>
    <sheet name="3 курс" sheetId="10" r:id="rId3"/>
    <sheet name="Лист1" sheetId="11" r:id="rId4"/>
  </sheets>
  <calcPr calcId="162913"/>
</workbook>
</file>

<file path=xl/calcChain.xml><?xml version="1.0" encoding="utf-8"?>
<calcChain xmlns="http://schemas.openxmlformats.org/spreadsheetml/2006/main">
  <c r="F38" i="10" l="1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X38" i="10"/>
  <c r="Y38" i="10"/>
  <c r="Z38" i="10"/>
  <c r="AA38" i="10"/>
  <c r="AB38" i="10"/>
  <c r="AC38" i="10"/>
  <c r="AD38" i="10"/>
  <c r="AE38" i="10"/>
  <c r="AF38" i="10"/>
  <c r="AG38" i="10"/>
  <c r="AH38" i="10"/>
  <c r="AI38" i="10"/>
  <c r="AK38" i="10"/>
  <c r="AL38" i="10"/>
  <c r="AM38" i="10"/>
  <c r="AN38" i="10"/>
  <c r="AO38" i="10"/>
  <c r="AP38" i="10"/>
  <c r="AQ38" i="10"/>
  <c r="AR38" i="10"/>
  <c r="AS38" i="10"/>
  <c r="AT38" i="10"/>
  <c r="AU38" i="10"/>
  <c r="AV19" i="10"/>
  <c r="AV20" i="10"/>
  <c r="L39" i="10"/>
  <c r="M39" i="10"/>
  <c r="N39" i="10"/>
  <c r="O39" i="10"/>
  <c r="P39" i="10"/>
  <c r="Q39" i="10"/>
  <c r="R39" i="10"/>
  <c r="S39" i="10"/>
  <c r="T39" i="10"/>
  <c r="U39" i="10"/>
  <c r="K39" i="10"/>
  <c r="AL39" i="10"/>
  <c r="AM39" i="10"/>
  <c r="AN39" i="10"/>
  <c r="AO39" i="10"/>
  <c r="AP39" i="10"/>
  <c r="AQ39" i="10"/>
  <c r="AR39" i="10"/>
  <c r="AS39" i="10"/>
  <c r="AT39" i="10"/>
  <c r="AU39" i="10"/>
  <c r="AK39" i="10"/>
  <c r="F39" i="10"/>
  <c r="G39" i="10"/>
  <c r="H39" i="10"/>
  <c r="I39" i="10"/>
  <c r="J39" i="10"/>
  <c r="X39" i="10"/>
  <c r="Y39" i="10"/>
  <c r="Z39" i="10"/>
  <c r="AA39" i="10"/>
  <c r="AB39" i="10"/>
  <c r="AC39" i="10"/>
  <c r="AD39" i="10"/>
  <c r="AE39" i="10"/>
  <c r="AF39" i="10"/>
  <c r="AG39" i="10"/>
  <c r="AH39" i="10"/>
  <c r="AI39" i="10"/>
  <c r="E39" i="10"/>
  <c r="E38" i="10"/>
  <c r="X44" i="1"/>
  <c r="T44" i="1"/>
  <c r="T46" i="1" s="1"/>
  <c r="U44" i="1"/>
  <c r="Y44" i="1"/>
  <c r="Y46" i="1" s="1"/>
  <c r="Z44" i="1"/>
  <c r="AA44" i="1"/>
  <c r="AA46" i="1" s="1"/>
  <c r="AB44" i="1"/>
  <c r="AC44" i="1"/>
  <c r="AC46" i="1" s="1"/>
  <c r="AD44" i="1"/>
  <c r="AE44" i="1"/>
  <c r="AE46" i="1" s="1"/>
  <c r="AF44" i="1"/>
  <c r="AG44" i="1"/>
  <c r="AG46" i="1" s="1"/>
  <c r="AH44" i="1"/>
  <c r="AI44" i="1"/>
  <c r="AI46" i="1" s="1"/>
  <c r="AJ44" i="1"/>
  <c r="AK44" i="1"/>
  <c r="AK46" i="1" s="1"/>
  <c r="AL44" i="1"/>
  <c r="AM44" i="1"/>
  <c r="AO44" i="1"/>
  <c r="AP44" i="1"/>
  <c r="AQ44" i="1"/>
  <c r="AR44" i="1"/>
  <c r="AS44" i="1"/>
  <c r="AT44" i="1"/>
  <c r="AU44" i="1"/>
  <c r="T45" i="1"/>
  <c r="U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O45" i="1"/>
  <c r="AO46" i="1" s="1"/>
  <c r="AP45" i="1"/>
  <c r="AQ45" i="1"/>
  <c r="AQ46" i="1" s="1"/>
  <c r="AR45" i="1"/>
  <c r="AS45" i="1"/>
  <c r="AS46" i="1" s="1"/>
  <c r="AT45" i="1"/>
  <c r="AU45" i="1"/>
  <c r="AU46" i="1" s="1"/>
  <c r="U46" i="1"/>
  <c r="Z46" i="1"/>
  <c r="AB46" i="1"/>
  <c r="AD46" i="1"/>
  <c r="AF46" i="1"/>
  <c r="AH46" i="1"/>
  <c r="AJ46" i="1"/>
  <c r="AM46" i="1"/>
  <c r="AP46" i="1"/>
  <c r="AR46" i="1"/>
  <c r="AT46" i="1"/>
  <c r="AV7" i="1"/>
  <c r="AL46" i="1" l="1"/>
  <c r="X46" i="1"/>
  <c r="AV39" i="10"/>
  <c r="U40" i="10" l="1"/>
  <c r="AA40" i="10"/>
  <c r="AB40" i="10"/>
  <c r="AC40" i="10"/>
  <c r="AD40" i="10"/>
  <c r="AE40" i="10"/>
  <c r="AF40" i="10"/>
  <c r="AG40" i="10"/>
  <c r="AH40" i="10"/>
  <c r="AI40" i="10"/>
  <c r="AV11" i="9" l="1"/>
  <c r="U47" i="9"/>
  <c r="U48" i="9"/>
  <c r="U49" i="9" l="1"/>
  <c r="F47" i="9"/>
  <c r="G47" i="9"/>
  <c r="H47" i="9"/>
  <c r="I47" i="9"/>
  <c r="J47" i="9"/>
  <c r="K47" i="9"/>
  <c r="L47" i="9"/>
  <c r="M47" i="9"/>
  <c r="N47" i="9"/>
  <c r="O47" i="9"/>
  <c r="P47" i="9"/>
  <c r="R47" i="9"/>
  <c r="S47" i="9"/>
  <c r="T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O47" i="9"/>
  <c r="AP47" i="9"/>
  <c r="AQ47" i="9"/>
  <c r="AR47" i="9"/>
  <c r="AS47" i="9"/>
  <c r="AT47" i="9"/>
  <c r="AU47" i="9"/>
  <c r="F48" i="9"/>
  <c r="G48" i="9"/>
  <c r="H48" i="9"/>
  <c r="I48" i="9"/>
  <c r="J48" i="9"/>
  <c r="K48" i="9"/>
  <c r="L48" i="9"/>
  <c r="M48" i="9"/>
  <c r="N48" i="9"/>
  <c r="O48" i="9"/>
  <c r="P48" i="9"/>
  <c r="R48" i="9"/>
  <c r="S48" i="9"/>
  <c r="T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AM48" i="9"/>
  <c r="AO48" i="9"/>
  <c r="AP48" i="9"/>
  <c r="AQ48" i="9"/>
  <c r="AR48" i="9"/>
  <c r="AS48" i="9"/>
  <c r="AT48" i="9"/>
  <c r="AU48" i="9"/>
  <c r="E48" i="9"/>
  <c r="E47" i="9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E45" i="1"/>
  <c r="E44" i="1"/>
  <c r="AU40" i="10" l="1"/>
  <c r="AT40" i="10"/>
  <c r="AS40" i="10"/>
  <c r="AR40" i="10"/>
  <c r="AQ40" i="10"/>
  <c r="AP40" i="10"/>
  <c r="AO40" i="10"/>
  <c r="AN40" i="10"/>
  <c r="AM40" i="10"/>
  <c r="AL40" i="10"/>
  <c r="AK40" i="10"/>
  <c r="Z40" i="10"/>
  <c r="Y40" i="10"/>
  <c r="X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AV37" i="10"/>
  <c r="AV36" i="10"/>
  <c r="AV35" i="10"/>
  <c r="AV34" i="10"/>
  <c r="AV33" i="10"/>
  <c r="AV32" i="10"/>
  <c r="AV31" i="10"/>
  <c r="AV30" i="10"/>
  <c r="AV29" i="10"/>
  <c r="AV28" i="10"/>
  <c r="AV27" i="10"/>
  <c r="AV26" i="10"/>
  <c r="AV25" i="10"/>
  <c r="AV24" i="10"/>
  <c r="AV23" i="10"/>
  <c r="AV22" i="10"/>
  <c r="AV21" i="10"/>
  <c r="AV18" i="10"/>
  <c r="AV17" i="10"/>
  <c r="AV16" i="10"/>
  <c r="AV15" i="10"/>
  <c r="AV14" i="10"/>
  <c r="AV13" i="10"/>
  <c r="AV12" i="10"/>
  <c r="AV11" i="10"/>
  <c r="AV10" i="10"/>
  <c r="AV9" i="10"/>
  <c r="AV8" i="10"/>
  <c r="AV7" i="10"/>
  <c r="AV48" i="9"/>
  <c r="AU49" i="9"/>
  <c r="AT49" i="9"/>
  <c r="AS49" i="9"/>
  <c r="AR49" i="9"/>
  <c r="AQ49" i="9"/>
  <c r="AP49" i="9"/>
  <c r="AO49" i="9"/>
  <c r="AM49" i="9"/>
  <c r="AL49" i="9"/>
  <c r="AK49" i="9"/>
  <c r="AJ49" i="9"/>
  <c r="AI49" i="9"/>
  <c r="AH49" i="9"/>
  <c r="AG49" i="9"/>
  <c r="AF49" i="9"/>
  <c r="AE49" i="9"/>
  <c r="AD49" i="9"/>
  <c r="AC49" i="9"/>
  <c r="AA49" i="9"/>
  <c r="Z49" i="9"/>
  <c r="Y49" i="9"/>
  <c r="X49" i="9"/>
  <c r="T49" i="9"/>
  <c r="S49" i="9"/>
  <c r="R49" i="9"/>
  <c r="P49" i="9"/>
  <c r="O49" i="9"/>
  <c r="N49" i="9"/>
  <c r="M49" i="9"/>
  <c r="L49" i="9"/>
  <c r="K49" i="9"/>
  <c r="J49" i="9"/>
  <c r="I49" i="9"/>
  <c r="H49" i="9"/>
  <c r="G49" i="9"/>
  <c r="F49" i="9"/>
  <c r="E49" i="9"/>
  <c r="AV46" i="9"/>
  <c r="AV45" i="9"/>
  <c r="AV44" i="9"/>
  <c r="AV43" i="9"/>
  <c r="AV42" i="9"/>
  <c r="AV41" i="9"/>
  <c r="AV40" i="9"/>
  <c r="AV39" i="9"/>
  <c r="AV38" i="9"/>
  <c r="AV37" i="9"/>
  <c r="AV36" i="9"/>
  <c r="AV35" i="9"/>
  <c r="AV34" i="9"/>
  <c r="AV33" i="9"/>
  <c r="AV32" i="9"/>
  <c r="AV31" i="9"/>
  <c r="AV30" i="9"/>
  <c r="AV29" i="9"/>
  <c r="AV28" i="9"/>
  <c r="AV27" i="9"/>
  <c r="AV26" i="9"/>
  <c r="AV25" i="9"/>
  <c r="AV24" i="9"/>
  <c r="AV23" i="9"/>
  <c r="AV22" i="9"/>
  <c r="AV21" i="9"/>
  <c r="AV20" i="9"/>
  <c r="AV19" i="9"/>
  <c r="AV18" i="9"/>
  <c r="AV17" i="9"/>
  <c r="AV16" i="9"/>
  <c r="AV15" i="9"/>
  <c r="AV14" i="9"/>
  <c r="AV13" i="9"/>
  <c r="AV12" i="9"/>
  <c r="AV10" i="9"/>
  <c r="AV9" i="9"/>
  <c r="AV8" i="9"/>
  <c r="AV7" i="9"/>
  <c r="F46" i="1"/>
  <c r="H46" i="1"/>
  <c r="J46" i="1"/>
  <c r="N46" i="1"/>
  <c r="P46" i="1"/>
  <c r="R46" i="1"/>
  <c r="L46" i="1"/>
  <c r="AV44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0" i="10" l="1"/>
  <c r="AB49" i="9"/>
  <c r="AV49" i="9" s="1"/>
  <c r="S46" i="1"/>
  <c r="Q46" i="1"/>
  <c r="O46" i="1"/>
  <c r="M46" i="1"/>
  <c r="K46" i="1"/>
  <c r="I46" i="1"/>
  <c r="G46" i="1"/>
  <c r="E46" i="1"/>
  <c r="AV45" i="1"/>
  <c r="F4" i="11" s="1"/>
  <c r="AV38" i="10"/>
  <c r="AV47" i="9"/>
  <c r="F3" i="11" l="1"/>
  <c r="AV46" i="1"/>
  <c r="F5" i="11" s="1"/>
</calcChain>
</file>

<file path=xl/sharedStrings.xml><?xml version="1.0" encoding="utf-8"?>
<sst xmlns="http://schemas.openxmlformats.org/spreadsheetml/2006/main" count="663" uniqueCount="113">
  <si>
    <t>Индекс</t>
  </si>
  <si>
    <t>Наименование циклов, разделов, профессиональных модулей,МДК, практик</t>
  </si>
  <si>
    <t>Количество часов в семестр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</si>
  <si>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</si>
  <si>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</si>
  <si>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</si>
  <si>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</si>
  <si>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</si>
  <si>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</si>
  <si>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</si>
  <si>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</si>
  <si>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</si>
  <si>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</si>
  <si>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 в неделю обязательной нагрузки</t>
  </si>
  <si>
    <t>Всего часов в неделю самостоятельной нагрузки</t>
  </si>
  <si>
    <t>Всего часов в неделю</t>
  </si>
  <si>
    <t>Э</t>
  </si>
  <si>
    <t>К</t>
  </si>
  <si>
    <t xml:space="preserve">Специальность: </t>
  </si>
  <si>
    <t>График Учебного процесса на 2-й курс 3, 4 семестры</t>
  </si>
  <si>
    <t>График Учебного процесса на 3-й курс 5, 6 семестры</t>
  </si>
  <si>
    <t>аудит</t>
  </si>
  <si>
    <t>самост</t>
  </si>
  <si>
    <t>Виды учебной нагрузки</t>
  </si>
  <si>
    <t>15.01.05 Сварщик (ручной и частично механизированной сварки (наплавки)</t>
  </si>
  <si>
    <t>Иностранный язык</t>
  </si>
  <si>
    <t>История</t>
  </si>
  <si>
    <t>Физическая культура</t>
  </si>
  <si>
    <t>Химия</t>
  </si>
  <si>
    <t>География</t>
  </si>
  <si>
    <t>Информатика</t>
  </si>
  <si>
    <t>Физика</t>
  </si>
  <si>
    <t>Основы инженерной графики</t>
  </si>
  <si>
    <t>Основы автоматизации производства</t>
  </si>
  <si>
    <t>Основы электротехники</t>
  </si>
  <si>
    <t>Основы материаловедения</t>
  </si>
  <si>
    <t>МДК 01.01.Основы технологии сварки и сварочное оборудование</t>
  </si>
  <si>
    <t>МДК 01.03.Подготовительные и сборочные операции перед сваркой</t>
  </si>
  <si>
    <t>Учебная практика</t>
  </si>
  <si>
    <t>Производственная практика</t>
  </si>
  <si>
    <t>Подготовительно-сварочные работы и контроль качества сварных швов после сварки</t>
  </si>
  <si>
    <t>Обществознание (вкл. эконом. и право)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</si>
  <si>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</si>
  <si>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</si>
  <si>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</si>
  <si>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</si>
  <si>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</si>
  <si>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</si>
  <si>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</si>
  <si>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</si>
  <si>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</si>
  <si>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ОДП.01</t>
  </si>
  <si>
    <t>ОДП.02</t>
  </si>
  <si>
    <t>ОДП.03</t>
  </si>
  <si>
    <t>ОП.01</t>
  </si>
  <si>
    <t>ОП.02</t>
  </si>
  <si>
    <t>ОП.03</t>
  </si>
  <si>
    <t>ОП.04</t>
  </si>
  <si>
    <t>ПМ.01</t>
  </si>
  <si>
    <t>МДК.01.01</t>
  </si>
  <si>
    <t>МДК.01.02</t>
  </si>
  <si>
    <t>МДК.01.03</t>
  </si>
  <si>
    <t>УП.01</t>
  </si>
  <si>
    <t>ПП.01</t>
  </si>
  <si>
    <t>Биология</t>
  </si>
  <si>
    <t>Допуски и технические измерения</t>
  </si>
  <si>
    <t>График Учебного процесса на 1-й курс 1, 2 семестры</t>
  </si>
  <si>
    <t>Ручная дуговая сварка (наплавка, резка) плавящимся покрытым электродом</t>
  </si>
  <si>
    <t>ОБЖ</t>
  </si>
  <si>
    <t>ОП.05</t>
  </si>
  <si>
    <t>МДК.01.04</t>
  </si>
  <si>
    <t>ПМ.02</t>
  </si>
  <si>
    <t>МДК.02.01</t>
  </si>
  <si>
    <t>УП.02</t>
  </si>
  <si>
    <t>ПП.02</t>
  </si>
  <si>
    <t>Техника и технология ручной дуговой сварки (наплавки, резки) покрытыми электродами</t>
  </si>
  <si>
    <t>Контроль качества сварных соединений</t>
  </si>
  <si>
    <t>Технология производства сварных конструкций</t>
  </si>
  <si>
    <t>Обществознание (включая экономику и право)</t>
  </si>
  <si>
    <t>Экология</t>
  </si>
  <si>
    <t>История родного края</t>
  </si>
  <si>
    <t>Эффективное поведение на рынке труда</t>
  </si>
  <si>
    <t>Основы экономики</t>
  </si>
  <si>
    <t>Безопасность жизнедеятельности</t>
  </si>
  <si>
    <t>ГИА.00</t>
  </si>
  <si>
    <t>Государственная итоговая аттестация</t>
  </si>
  <si>
    <t>Газовая сварка (наплавка)</t>
  </si>
  <si>
    <t>ОДБ.10</t>
  </si>
  <si>
    <t>УД.01</t>
  </si>
  <si>
    <t>УД.02</t>
  </si>
  <si>
    <t>ОП.06</t>
  </si>
  <si>
    <t>ОП.07</t>
  </si>
  <si>
    <t>ПМ.05</t>
  </si>
  <si>
    <t>МДК.05.01</t>
  </si>
  <si>
    <t>УП.05</t>
  </si>
  <si>
    <t>ПП.05</t>
  </si>
  <si>
    <t>ФК.00</t>
  </si>
  <si>
    <t>Техника и технология газовой сварки (наплавки)</t>
  </si>
  <si>
    <t>ГИА</t>
  </si>
  <si>
    <t>Утверждаю</t>
  </si>
  <si>
    <t>Директор __________________ Н.А. Ермакова</t>
  </si>
  <si>
    <t>аудиторная</t>
  </si>
  <si>
    <t>самостоят</t>
  </si>
  <si>
    <t>макс</t>
  </si>
  <si>
    <t>1-4 курсы</t>
  </si>
  <si>
    <t>Русский язык</t>
  </si>
  <si>
    <t>Литература</t>
  </si>
  <si>
    <t>Математика</t>
  </si>
  <si>
    <t>Астрономия</t>
  </si>
  <si>
    <t>УД.03</t>
  </si>
  <si>
    <t>"_____" ________________ 2019 г.</t>
  </si>
  <si>
    <t>"_____" ________________ 2020 г.</t>
  </si>
  <si>
    <t>"_____" ________________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</si>
</sst>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wrapText="1" shrinkToFit="1"/>
    </xf>
    <xf numFmtId="0" fontId="2" fillId="0" borderId="4" xfId="0" applyFont="1" applyBorder="1" applyAlignment="1"/>
    <xf numFmtId="0" fontId="0" fillId="0" borderId="0" xfId="0" applyAlignment="1"/>
    <xf numFmtId="0" fontId="0" fillId="0" borderId="4" xfId="0" applyBorder="1" applyAlignment="1"/>
    <xf numFmtId="0" fontId="0" fillId="0" borderId="4" xfId="0" applyBorder="1"/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6"/>
  <sheetViews>
    <sheetView zoomScaleNormal="100" workbookViewId="0">
      <pane xSplit="3" ySplit="6" topLeftCell="V7" activePane="bottomRight" state="frozen"/>
      <selection pane="topRight" activeCell="D1" sqref="D1"/>
      <selection pane="bottomLeft" activeCell="A6" sqref="A6"/>
      <selection pane="bottomRight" activeCell="AA6" sqref="AA6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66</v>
      </c>
      <c r="D1" s="5"/>
      <c r="E1" s="5"/>
      <c r="F1" s="5"/>
      <c r="G1" s="5"/>
      <c r="AI1" s="36" t="s">
        <v>99</v>
      </c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</row>
    <row r="2" spans="1:48" x14ac:dyDescent="0.25">
      <c r="B2" s="9" t="s">
        <v>18</v>
      </c>
      <c r="C2" s="7" t="s">
        <v>24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27"/>
      <c r="Q2" s="27"/>
      <c r="AI2" s="36" t="s">
        <v>100</v>
      </c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</row>
    <row r="3" spans="1:48" x14ac:dyDescent="0.25">
      <c r="B3" s="9"/>
      <c r="C3" s="27"/>
      <c r="D3" s="28"/>
      <c r="E3" s="28"/>
      <c r="F3" s="28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AI3" s="37" t="s">
        <v>110</v>
      </c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23</v>
      </c>
      <c r="E5" s="45" t="s">
        <v>3</v>
      </c>
      <c r="F5" s="45"/>
      <c r="G5" s="45"/>
      <c r="H5" s="45"/>
      <c r="I5" s="45" t="s">
        <v>4</v>
      </c>
      <c r="J5" s="45"/>
      <c r="K5" s="45"/>
      <c r="L5" s="45"/>
      <c r="M5" s="45" t="s">
        <v>5</v>
      </c>
      <c r="N5" s="45"/>
      <c r="O5" s="45"/>
      <c r="P5" s="45"/>
      <c r="Q5" s="45"/>
      <c r="R5" s="45" t="s">
        <v>6</v>
      </c>
      <c r="S5" s="45"/>
      <c r="T5" s="45"/>
      <c r="U5" s="45"/>
      <c r="V5" s="45" t="s">
        <v>7</v>
      </c>
      <c r="W5" s="45"/>
      <c r="X5" s="45"/>
      <c r="Y5" s="45"/>
      <c r="Z5" s="45" t="s">
        <v>8</v>
      </c>
      <c r="AA5" s="45"/>
      <c r="AB5" s="45"/>
      <c r="AC5" s="45"/>
      <c r="AD5" s="45" t="s">
        <v>9</v>
      </c>
      <c r="AE5" s="45"/>
      <c r="AF5" s="45"/>
      <c r="AG5" s="45"/>
      <c r="AH5" s="45"/>
      <c r="AI5" s="45" t="s">
        <v>10</v>
      </c>
      <c r="AJ5" s="45"/>
      <c r="AK5" s="45"/>
      <c r="AL5" s="45"/>
      <c r="AM5" s="45" t="s">
        <v>11</v>
      </c>
      <c r="AN5" s="45"/>
      <c r="AO5" s="45"/>
      <c r="AP5" s="45"/>
      <c r="AQ5" s="45"/>
      <c r="AR5" s="45" t="s">
        <v>12</v>
      </c>
      <c r="AS5" s="45"/>
      <c r="AT5" s="45"/>
      <c r="AU5" s="45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39" t="s">
        <v>42</v>
      </c>
      <c r="B7" s="42" t="s">
        <v>105</v>
      </c>
      <c r="C7" s="12">
        <v>62</v>
      </c>
      <c r="D7" s="12" t="s">
        <v>21</v>
      </c>
      <c r="E7" s="12">
        <v>2</v>
      </c>
      <c r="F7" s="12">
        <v>2</v>
      </c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12">
        <v>2</v>
      </c>
      <c r="N7" s="12">
        <v>2</v>
      </c>
      <c r="O7" s="12">
        <v>2</v>
      </c>
      <c r="P7" s="12">
        <v>2</v>
      </c>
      <c r="Q7" s="12">
        <v>2</v>
      </c>
      <c r="R7" s="12">
        <v>2</v>
      </c>
      <c r="S7" s="12">
        <v>2</v>
      </c>
      <c r="T7" s="12"/>
      <c r="U7" s="24"/>
      <c r="V7" s="14" t="s">
        <v>17</v>
      </c>
      <c r="W7" s="14" t="s">
        <v>17</v>
      </c>
      <c r="X7" s="12">
        <v>2</v>
      </c>
      <c r="Y7" s="12">
        <v>2</v>
      </c>
      <c r="Z7" s="12">
        <v>2</v>
      </c>
      <c r="AA7" s="12">
        <v>2</v>
      </c>
      <c r="AB7" s="12">
        <v>2</v>
      </c>
      <c r="AC7" s="12">
        <v>2</v>
      </c>
      <c r="AD7" s="12">
        <v>2</v>
      </c>
      <c r="AE7" s="12">
        <v>2</v>
      </c>
      <c r="AF7" s="12">
        <v>2</v>
      </c>
      <c r="AG7" s="12">
        <v>2</v>
      </c>
      <c r="AH7" s="12">
        <v>2</v>
      </c>
      <c r="AI7" s="12">
        <v>2</v>
      </c>
      <c r="AJ7" s="12">
        <v>2</v>
      </c>
      <c r="AK7" s="12">
        <v>2</v>
      </c>
      <c r="AL7" s="12">
        <v>2</v>
      </c>
      <c r="AM7" s="12">
        <v>2</v>
      </c>
      <c r="AN7" s="14" t="s">
        <v>16</v>
      </c>
      <c r="AO7" s="31"/>
      <c r="AP7" s="31"/>
      <c r="AQ7" s="31"/>
      <c r="AR7" s="31"/>
      <c r="AS7" s="31"/>
      <c r="AT7" s="12"/>
      <c r="AU7" s="12"/>
      <c r="AV7" s="15">
        <f>SUM(E7:AU7)</f>
        <v>62</v>
      </c>
    </row>
    <row r="8" spans="1:48" x14ac:dyDescent="0.25">
      <c r="A8" s="40"/>
      <c r="B8" s="43"/>
      <c r="C8" s="13">
        <v>31</v>
      </c>
      <c r="D8" s="13" t="s">
        <v>22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/>
      <c r="U8" s="25"/>
      <c r="V8" s="16" t="s">
        <v>17</v>
      </c>
      <c r="W8" s="16" t="s">
        <v>17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16" t="s">
        <v>16</v>
      </c>
      <c r="AO8" s="13"/>
      <c r="AP8" s="13"/>
      <c r="AQ8" s="13"/>
      <c r="AR8" s="13"/>
      <c r="AS8" s="13"/>
      <c r="AT8" s="13"/>
      <c r="AU8" s="13"/>
      <c r="AV8" s="15">
        <f t="shared" ref="AV8:AV43" si="0">SUM(E8:AU8)</f>
        <v>31</v>
      </c>
    </row>
    <row r="9" spans="1:48" x14ac:dyDescent="0.25">
      <c r="A9" s="39" t="s">
        <v>43</v>
      </c>
      <c r="B9" s="41" t="s">
        <v>106</v>
      </c>
      <c r="C9" s="12">
        <v>62</v>
      </c>
      <c r="D9" s="12" t="s">
        <v>21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/>
      <c r="U9" s="24"/>
      <c r="V9" s="14" t="s">
        <v>17</v>
      </c>
      <c r="W9" s="14" t="s">
        <v>17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2</v>
      </c>
      <c r="AG9" s="12">
        <v>2</v>
      </c>
      <c r="AH9" s="12">
        <v>2</v>
      </c>
      <c r="AI9" s="12">
        <v>2</v>
      </c>
      <c r="AJ9" s="12">
        <v>2</v>
      </c>
      <c r="AK9" s="12">
        <v>2</v>
      </c>
      <c r="AL9" s="12">
        <v>2</v>
      </c>
      <c r="AM9" s="12">
        <v>2</v>
      </c>
      <c r="AN9" s="14" t="s">
        <v>16</v>
      </c>
      <c r="AO9" s="31"/>
      <c r="AP9" s="31"/>
      <c r="AQ9" s="31"/>
      <c r="AR9" s="31"/>
      <c r="AS9" s="31"/>
      <c r="AT9" s="12"/>
      <c r="AU9" s="12"/>
      <c r="AV9" s="15">
        <f t="shared" si="0"/>
        <v>62</v>
      </c>
    </row>
    <row r="10" spans="1:48" x14ac:dyDescent="0.25">
      <c r="A10" s="40"/>
      <c r="B10" s="41"/>
      <c r="C10" s="13">
        <v>31</v>
      </c>
      <c r="D10" s="13" t="s">
        <v>22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/>
      <c r="U10" s="25"/>
      <c r="V10" s="16" t="s">
        <v>17</v>
      </c>
      <c r="W10" s="16" t="s">
        <v>17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13">
        <v>1</v>
      </c>
      <c r="AE10" s="13">
        <v>1</v>
      </c>
      <c r="AF10" s="13">
        <v>1</v>
      </c>
      <c r="AG10" s="13">
        <v>1</v>
      </c>
      <c r="AH10" s="13">
        <v>1</v>
      </c>
      <c r="AI10" s="13">
        <v>1</v>
      </c>
      <c r="AJ10" s="13">
        <v>1</v>
      </c>
      <c r="AK10" s="13">
        <v>1</v>
      </c>
      <c r="AL10" s="13">
        <v>1</v>
      </c>
      <c r="AM10" s="13">
        <v>1</v>
      </c>
      <c r="AN10" s="16" t="s">
        <v>16</v>
      </c>
      <c r="AO10" s="13"/>
      <c r="AP10" s="13"/>
      <c r="AQ10" s="13"/>
      <c r="AR10" s="13"/>
      <c r="AS10" s="13"/>
      <c r="AT10" s="13"/>
      <c r="AU10" s="13"/>
      <c r="AV10" s="15">
        <f t="shared" si="0"/>
        <v>31</v>
      </c>
    </row>
    <row r="11" spans="1:48" x14ac:dyDescent="0.25">
      <c r="A11" s="39" t="s">
        <v>44</v>
      </c>
      <c r="B11" s="41" t="s">
        <v>25</v>
      </c>
      <c r="C11" s="12">
        <v>93</v>
      </c>
      <c r="D11" s="12" t="s">
        <v>21</v>
      </c>
      <c r="E11" s="12">
        <v>3</v>
      </c>
      <c r="F11" s="12">
        <v>3</v>
      </c>
      <c r="G11" s="31">
        <v>3</v>
      </c>
      <c r="H11" s="31">
        <v>3</v>
      </c>
      <c r="I11" s="31">
        <v>3</v>
      </c>
      <c r="J11" s="31">
        <v>3</v>
      </c>
      <c r="K11" s="31">
        <v>3</v>
      </c>
      <c r="L11" s="31">
        <v>3</v>
      </c>
      <c r="M11" s="31">
        <v>3</v>
      </c>
      <c r="N11" s="31">
        <v>3</v>
      </c>
      <c r="O11" s="31">
        <v>3</v>
      </c>
      <c r="P11" s="31">
        <v>3</v>
      </c>
      <c r="Q11" s="31">
        <v>3</v>
      </c>
      <c r="R11" s="31">
        <v>3</v>
      </c>
      <c r="S11" s="31">
        <v>3</v>
      </c>
      <c r="T11" s="12"/>
      <c r="U11" s="24"/>
      <c r="V11" s="14" t="s">
        <v>17</v>
      </c>
      <c r="W11" s="14" t="s">
        <v>17</v>
      </c>
      <c r="X11" s="12">
        <v>3</v>
      </c>
      <c r="Y11" s="12">
        <v>3</v>
      </c>
      <c r="Z11" s="31">
        <v>3</v>
      </c>
      <c r="AA11" s="31">
        <v>3</v>
      </c>
      <c r="AB11" s="31">
        <v>3</v>
      </c>
      <c r="AC11" s="31">
        <v>3</v>
      </c>
      <c r="AD11" s="31">
        <v>3</v>
      </c>
      <c r="AE11" s="31">
        <v>3</v>
      </c>
      <c r="AF11" s="31">
        <v>3</v>
      </c>
      <c r="AG11" s="31">
        <v>3</v>
      </c>
      <c r="AH11" s="31">
        <v>3</v>
      </c>
      <c r="AI11" s="31">
        <v>3</v>
      </c>
      <c r="AJ11" s="31">
        <v>3</v>
      </c>
      <c r="AK11" s="31">
        <v>3</v>
      </c>
      <c r="AL11" s="31">
        <v>3</v>
      </c>
      <c r="AM11" s="12">
        <v>3</v>
      </c>
      <c r="AN11" s="14" t="s">
        <v>16</v>
      </c>
      <c r="AO11" s="31"/>
      <c r="AP11" s="31"/>
      <c r="AQ11" s="31"/>
      <c r="AR11" s="31"/>
      <c r="AS11" s="31"/>
      <c r="AT11" s="12"/>
      <c r="AU11" s="12"/>
      <c r="AV11" s="15">
        <f t="shared" si="0"/>
        <v>93</v>
      </c>
    </row>
    <row r="12" spans="1:48" x14ac:dyDescent="0.25">
      <c r="A12" s="40"/>
      <c r="B12" s="41"/>
      <c r="C12" s="13">
        <v>46</v>
      </c>
      <c r="D12" s="13" t="s">
        <v>22</v>
      </c>
      <c r="E12" s="13">
        <v>1</v>
      </c>
      <c r="F12" s="13">
        <v>2</v>
      </c>
      <c r="G12" s="13">
        <v>1</v>
      </c>
      <c r="H12" s="13">
        <v>2</v>
      </c>
      <c r="I12" s="13">
        <v>1</v>
      </c>
      <c r="J12" s="13">
        <v>2</v>
      </c>
      <c r="K12" s="13">
        <v>1</v>
      </c>
      <c r="L12" s="13">
        <v>2</v>
      </c>
      <c r="M12" s="13">
        <v>1</v>
      </c>
      <c r="N12" s="13">
        <v>2</v>
      </c>
      <c r="O12" s="13">
        <v>1</v>
      </c>
      <c r="P12" s="13">
        <v>2</v>
      </c>
      <c r="Q12" s="13">
        <v>1</v>
      </c>
      <c r="R12" s="13">
        <v>2</v>
      </c>
      <c r="S12" s="13">
        <v>1</v>
      </c>
      <c r="T12" s="13"/>
      <c r="U12" s="25"/>
      <c r="V12" s="16" t="s">
        <v>17</v>
      </c>
      <c r="W12" s="16" t="s">
        <v>17</v>
      </c>
      <c r="X12" s="13">
        <v>2</v>
      </c>
      <c r="Y12" s="13">
        <v>1</v>
      </c>
      <c r="Z12" s="13">
        <v>2</v>
      </c>
      <c r="AA12" s="13">
        <v>1</v>
      </c>
      <c r="AB12" s="13">
        <v>2</v>
      </c>
      <c r="AC12" s="13">
        <v>1</v>
      </c>
      <c r="AD12" s="13">
        <v>2</v>
      </c>
      <c r="AE12" s="13">
        <v>1</v>
      </c>
      <c r="AF12" s="13">
        <v>2</v>
      </c>
      <c r="AG12" s="13">
        <v>1</v>
      </c>
      <c r="AH12" s="13">
        <v>2</v>
      </c>
      <c r="AI12" s="13">
        <v>1</v>
      </c>
      <c r="AJ12" s="13">
        <v>2</v>
      </c>
      <c r="AK12" s="13">
        <v>1</v>
      </c>
      <c r="AL12" s="13">
        <v>2</v>
      </c>
      <c r="AM12" s="13">
        <v>1</v>
      </c>
      <c r="AN12" s="16" t="s">
        <v>16</v>
      </c>
      <c r="AO12" s="13"/>
      <c r="AP12" s="13"/>
      <c r="AQ12" s="13"/>
      <c r="AR12" s="13"/>
      <c r="AS12" s="13"/>
      <c r="AT12" s="13"/>
      <c r="AU12" s="13"/>
      <c r="AV12" s="15">
        <f t="shared" si="0"/>
        <v>46</v>
      </c>
    </row>
    <row r="13" spans="1:48" x14ac:dyDescent="0.25">
      <c r="A13" s="39" t="s">
        <v>45</v>
      </c>
      <c r="B13" s="42" t="s">
        <v>26</v>
      </c>
      <c r="C13" s="12">
        <v>93</v>
      </c>
      <c r="D13" s="12" t="s">
        <v>21</v>
      </c>
      <c r="E13" s="12">
        <v>3</v>
      </c>
      <c r="F13" s="12">
        <v>3</v>
      </c>
      <c r="G13" s="31">
        <v>3</v>
      </c>
      <c r="H13" s="31">
        <v>3</v>
      </c>
      <c r="I13" s="31">
        <v>3</v>
      </c>
      <c r="J13" s="31">
        <v>3</v>
      </c>
      <c r="K13" s="31">
        <v>3</v>
      </c>
      <c r="L13" s="31">
        <v>3</v>
      </c>
      <c r="M13" s="31">
        <v>3</v>
      </c>
      <c r="N13" s="31">
        <v>3</v>
      </c>
      <c r="O13" s="31">
        <v>3</v>
      </c>
      <c r="P13" s="31">
        <v>3</v>
      </c>
      <c r="Q13" s="31">
        <v>3</v>
      </c>
      <c r="R13" s="31">
        <v>3</v>
      </c>
      <c r="S13" s="31">
        <v>3</v>
      </c>
      <c r="T13" s="12"/>
      <c r="U13" s="24"/>
      <c r="V13" s="14" t="s">
        <v>17</v>
      </c>
      <c r="W13" s="14" t="s">
        <v>17</v>
      </c>
      <c r="X13" s="12">
        <v>3</v>
      </c>
      <c r="Y13" s="12">
        <v>3</v>
      </c>
      <c r="Z13" s="31">
        <v>3</v>
      </c>
      <c r="AA13" s="31">
        <v>3</v>
      </c>
      <c r="AB13" s="31">
        <v>3</v>
      </c>
      <c r="AC13" s="31">
        <v>3</v>
      </c>
      <c r="AD13" s="31">
        <v>3</v>
      </c>
      <c r="AE13" s="31">
        <v>3</v>
      </c>
      <c r="AF13" s="31">
        <v>3</v>
      </c>
      <c r="AG13" s="31">
        <v>3</v>
      </c>
      <c r="AH13" s="31">
        <v>3</v>
      </c>
      <c r="AI13" s="31">
        <v>3</v>
      </c>
      <c r="AJ13" s="31">
        <v>3</v>
      </c>
      <c r="AK13" s="31">
        <v>3</v>
      </c>
      <c r="AL13" s="31">
        <v>3</v>
      </c>
      <c r="AM13" s="12">
        <v>3</v>
      </c>
      <c r="AN13" s="14" t="s">
        <v>16</v>
      </c>
      <c r="AO13" s="31"/>
      <c r="AP13" s="31"/>
      <c r="AQ13" s="31"/>
      <c r="AR13" s="31"/>
      <c r="AS13" s="31"/>
      <c r="AT13" s="12"/>
      <c r="AU13" s="12"/>
      <c r="AV13" s="15">
        <f t="shared" si="0"/>
        <v>93</v>
      </c>
    </row>
    <row r="14" spans="1:48" x14ac:dyDescent="0.25">
      <c r="A14" s="40"/>
      <c r="B14" s="43"/>
      <c r="C14" s="13">
        <v>47</v>
      </c>
      <c r="D14" s="13" t="s">
        <v>22</v>
      </c>
      <c r="E14" s="13">
        <v>2</v>
      </c>
      <c r="F14" s="13">
        <v>1</v>
      </c>
      <c r="G14" s="13">
        <v>2</v>
      </c>
      <c r="H14" s="13">
        <v>1</v>
      </c>
      <c r="I14" s="13">
        <v>2</v>
      </c>
      <c r="J14" s="13">
        <v>1</v>
      </c>
      <c r="K14" s="13">
        <v>2</v>
      </c>
      <c r="L14" s="13">
        <v>1</v>
      </c>
      <c r="M14" s="13">
        <v>2</v>
      </c>
      <c r="N14" s="13">
        <v>1</v>
      </c>
      <c r="O14" s="13">
        <v>2</v>
      </c>
      <c r="P14" s="13">
        <v>1</v>
      </c>
      <c r="Q14" s="13">
        <v>2</v>
      </c>
      <c r="R14" s="13">
        <v>1</v>
      </c>
      <c r="S14" s="13">
        <v>2</v>
      </c>
      <c r="T14" s="13"/>
      <c r="U14" s="25"/>
      <c r="V14" s="16" t="s">
        <v>17</v>
      </c>
      <c r="W14" s="16" t="s">
        <v>17</v>
      </c>
      <c r="X14" s="13">
        <v>1</v>
      </c>
      <c r="Y14" s="13">
        <v>2</v>
      </c>
      <c r="Z14" s="13">
        <v>1</v>
      </c>
      <c r="AA14" s="13">
        <v>2</v>
      </c>
      <c r="AB14" s="13">
        <v>1</v>
      </c>
      <c r="AC14" s="13">
        <v>2</v>
      </c>
      <c r="AD14" s="13">
        <v>1</v>
      </c>
      <c r="AE14" s="13">
        <v>2</v>
      </c>
      <c r="AF14" s="13">
        <v>1</v>
      </c>
      <c r="AG14" s="13">
        <v>2</v>
      </c>
      <c r="AH14" s="13">
        <v>1</v>
      </c>
      <c r="AI14" s="13">
        <v>2</v>
      </c>
      <c r="AJ14" s="13">
        <v>1</v>
      </c>
      <c r="AK14" s="13">
        <v>2</v>
      </c>
      <c r="AL14" s="13">
        <v>1</v>
      </c>
      <c r="AM14" s="13">
        <v>2</v>
      </c>
      <c r="AN14" s="16" t="s">
        <v>16</v>
      </c>
      <c r="AO14" s="13"/>
      <c r="AP14" s="13"/>
      <c r="AQ14" s="13"/>
      <c r="AR14" s="13"/>
      <c r="AS14" s="13"/>
      <c r="AT14" s="13"/>
      <c r="AU14" s="13"/>
      <c r="AV14" s="15">
        <f t="shared" si="0"/>
        <v>47</v>
      </c>
    </row>
    <row r="15" spans="1:48" x14ac:dyDescent="0.25">
      <c r="A15" s="39" t="s">
        <v>46</v>
      </c>
      <c r="B15" s="41" t="s">
        <v>27</v>
      </c>
      <c r="C15" s="12">
        <v>93</v>
      </c>
      <c r="D15" s="12" t="s">
        <v>21</v>
      </c>
      <c r="E15" s="12">
        <v>3</v>
      </c>
      <c r="F15" s="12">
        <v>3</v>
      </c>
      <c r="G15" s="31">
        <v>3</v>
      </c>
      <c r="H15" s="31">
        <v>3</v>
      </c>
      <c r="I15" s="31">
        <v>3</v>
      </c>
      <c r="J15" s="31">
        <v>3</v>
      </c>
      <c r="K15" s="31">
        <v>3</v>
      </c>
      <c r="L15" s="31">
        <v>3</v>
      </c>
      <c r="M15" s="31">
        <v>3</v>
      </c>
      <c r="N15" s="31">
        <v>3</v>
      </c>
      <c r="O15" s="31">
        <v>3</v>
      </c>
      <c r="P15" s="31">
        <v>3</v>
      </c>
      <c r="Q15" s="31">
        <v>3</v>
      </c>
      <c r="R15" s="31">
        <v>3</v>
      </c>
      <c r="S15" s="31">
        <v>3</v>
      </c>
      <c r="T15" s="12"/>
      <c r="U15" s="24"/>
      <c r="V15" s="14" t="s">
        <v>17</v>
      </c>
      <c r="W15" s="14" t="s">
        <v>17</v>
      </c>
      <c r="X15" s="12">
        <v>3</v>
      </c>
      <c r="Y15" s="12">
        <v>3</v>
      </c>
      <c r="Z15" s="31">
        <v>3</v>
      </c>
      <c r="AA15" s="31">
        <v>3</v>
      </c>
      <c r="AB15" s="31">
        <v>3</v>
      </c>
      <c r="AC15" s="31">
        <v>3</v>
      </c>
      <c r="AD15" s="31">
        <v>3</v>
      </c>
      <c r="AE15" s="31">
        <v>3</v>
      </c>
      <c r="AF15" s="31">
        <v>3</v>
      </c>
      <c r="AG15" s="31">
        <v>3</v>
      </c>
      <c r="AH15" s="31">
        <v>3</v>
      </c>
      <c r="AI15" s="31">
        <v>3</v>
      </c>
      <c r="AJ15" s="31">
        <v>3</v>
      </c>
      <c r="AK15" s="31">
        <v>3</v>
      </c>
      <c r="AL15" s="31">
        <v>3</v>
      </c>
      <c r="AM15" s="12">
        <v>3</v>
      </c>
      <c r="AN15" s="14" t="s">
        <v>16</v>
      </c>
      <c r="AO15" s="31"/>
      <c r="AP15" s="31"/>
      <c r="AQ15" s="31"/>
      <c r="AR15" s="31"/>
      <c r="AS15" s="31"/>
      <c r="AT15" s="12"/>
      <c r="AU15" s="12"/>
      <c r="AV15" s="15">
        <f t="shared" si="0"/>
        <v>93</v>
      </c>
    </row>
    <row r="16" spans="1:48" x14ac:dyDescent="0.25">
      <c r="A16" s="40"/>
      <c r="B16" s="41"/>
      <c r="C16" s="13">
        <v>47</v>
      </c>
      <c r="D16" s="13" t="s">
        <v>22</v>
      </c>
      <c r="E16" s="13">
        <v>2</v>
      </c>
      <c r="F16" s="13">
        <v>1</v>
      </c>
      <c r="G16" s="13">
        <v>2</v>
      </c>
      <c r="H16" s="13">
        <v>1</v>
      </c>
      <c r="I16" s="13">
        <v>2</v>
      </c>
      <c r="J16" s="13">
        <v>1</v>
      </c>
      <c r="K16" s="13">
        <v>2</v>
      </c>
      <c r="L16" s="13">
        <v>1</v>
      </c>
      <c r="M16" s="13">
        <v>2</v>
      </c>
      <c r="N16" s="13">
        <v>1</v>
      </c>
      <c r="O16" s="13">
        <v>2</v>
      </c>
      <c r="P16" s="13">
        <v>1</v>
      </c>
      <c r="Q16" s="13">
        <v>2</v>
      </c>
      <c r="R16" s="13">
        <v>1</v>
      </c>
      <c r="S16" s="13">
        <v>2</v>
      </c>
      <c r="T16" s="13"/>
      <c r="U16" s="25"/>
      <c r="V16" s="16" t="s">
        <v>17</v>
      </c>
      <c r="W16" s="16" t="s">
        <v>17</v>
      </c>
      <c r="X16" s="13">
        <v>2</v>
      </c>
      <c r="Y16" s="13">
        <v>1</v>
      </c>
      <c r="Z16" s="13">
        <v>2</v>
      </c>
      <c r="AA16" s="13">
        <v>1</v>
      </c>
      <c r="AB16" s="13">
        <v>2</v>
      </c>
      <c r="AC16" s="13">
        <v>1</v>
      </c>
      <c r="AD16" s="13">
        <v>2</v>
      </c>
      <c r="AE16" s="13">
        <v>1</v>
      </c>
      <c r="AF16" s="13">
        <v>2</v>
      </c>
      <c r="AG16" s="13">
        <v>1</v>
      </c>
      <c r="AH16" s="13">
        <v>2</v>
      </c>
      <c r="AI16" s="13">
        <v>1</v>
      </c>
      <c r="AJ16" s="13">
        <v>2</v>
      </c>
      <c r="AK16" s="13">
        <v>1</v>
      </c>
      <c r="AL16" s="13">
        <v>2</v>
      </c>
      <c r="AM16" s="13">
        <v>1</v>
      </c>
      <c r="AN16" s="16" t="s">
        <v>16</v>
      </c>
      <c r="AO16" s="13"/>
      <c r="AP16" s="13"/>
      <c r="AQ16" s="13"/>
      <c r="AR16" s="13"/>
      <c r="AS16" s="13"/>
      <c r="AT16" s="13"/>
      <c r="AU16" s="13"/>
      <c r="AV16" s="15">
        <f t="shared" si="0"/>
        <v>47</v>
      </c>
    </row>
    <row r="17" spans="1:48" x14ac:dyDescent="0.25">
      <c r="A17" s="39" t="s">
        <v>48</v>
      </c>
      <c r="B17" s="41" t="s">
        <v>28</v>
      </c>
      <c r="C17" s="12">
        <v>62</v>
      </c>
      <c r="D17" s="12" t="s">
        <v>21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/>
      <c r="U17" s="24"/>
      <c r="V17" s="14" t="s">
        <v>17</v>
      </c>
      <c r="W17" s="14" t="s">
        <v>17</v>
      </c>
      <c r="X17" s="12">
        <v>2</v>
      </c>
      <c r="Y17" s="12">
        <v>2</v>
      </c>
      <c r="Z17" s="12">
        <v>2</v>
      </c>
      <c r="AA17" s="12">
        <v>2</v>
      </c>
      <c r="AB17" s="12">
        <v>2</v>
      </c>
      <c r="AC17" s="12">
        <v>2</v>
      </c>
      <c r="AD17" s="12">
        <v>2</v>
      </c>
      <c r="AE17" s="12">
        <v>2</v>
      </c>
      <c r="AF17" s="12">
        <v>2</v>
      </c>
      <c r="AG17" s="12">
        <v>2</v>
      </c>
      <c r="AH17" s="12">
        <v>2</v>
      </c>
      <c r="AI17" s="12">
        <v>2</v>
      </c>
      <c r="AJ17" s="12">
        <v>2</v>
      </c>
      <c r="AK17" s="12">
        <v>2</v>
      </c>
      <c r="AL17" s="12">
        <v>2</v>
      </c>
      <c r="AM17" s="12">
        <v>2</v>
      </c>
      <c r="AN17" s="14" t="s">
        <v>16</v>
      </c>
      <c r="AO17" s="31"/>
      <c r="AP17" s="31"/>
      <c r="AQ17" s="31"/>
      <c r="AR17" s="31"/>
      <c r="AS17" s="31"/>
      <c r="AT17" s="12"/>
      <c r="AU17" s="12"/>
      <c r="AV17" s="15">
        <f t="shared" si="0"/>
        <v>62</v>
      </c>
    </row>
    <row r="18" spans="1:48" x14ac:dyDescent="0.25">
      <c r="A18" s="40"/>
      <c r="B18" s="41"/>
      <c r="C18" s="13">
        <v>31</v>
      </c>
      <c r="D18" s="13" t="s">
        <v>22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/>
      <c r="U18" s="25"/>
      <c r="V18" s="16" t="s">
        <v>17</v>
      </c>
      <c r="W18" s="16" t="s">
        <v>17</v>
      </c>
      <c r="X18" s="13">
        <v>1</v>
      </c>
      <c r="Y18" s="13">
        <v>1</v>
      </c>
      <c r="Z18" s="13">
        <v>1</v>
      </c>
      <c r="AA18" s="13">
        <v>1</v>
      </c>
      <c r="AB18" s="13">
        <v>1</v>
      </c>
      <c r="AC18" s="13">
        <v>1</v>
      </c>
      <c r="AD18" s="13">
        <v>1</v>
      </c>
      <c r="AE18" s="13">
        <v>1</v>
      </c>
      <c r="AF18" s="13">
        <v>1</v>
      </c>
      <c r="AG18" s="13">
        <v>1</v>
      </c>
      <c r="AH18" s="13">
        <v>1</v>
      </c>
      <c r="AI18" s="13">
        <v>1</v>
      </c>
      <c r="AJ18" s="13">
        <v>1</v>
      </c>
      <c r="AK18" s="13">
        <v>1</v>
      </c>
      <c r="AL18" s="13">
        <v>1</v>
      </c>
      <c r="AM18" s="13">
        <v>1</v>
      </c>
      <c r="AN18" s="16" t="s">
        <v>16</v>
      </c>
      <c r="AO18" s="13"/>
      <c r="AP18" s="13"/>
      <c r="AQ18" s="13"/>
      <c r="AR18" s="13"/>
      <c r="AS18" s="13"/>
      <c r="AT18" s="13"/>
      <c r="AU18" s="13"/>
      <c r="AV18" s="15">
        <f t="shared" si="0"/>
        <v>31</v>
      </c>
    </row>
    <row r="19" spans="1:48" x14ac:dyDescent="0.25">
      <c r="A19" s="39" t="s">
        <v>49</v>
      </c>
      <c r="B19" s="42" t="s">
        <v>41</v>
      </c>
      <c r="C19" s="12">
        <v>93</v>
      </c>
      <c r="D19" s="12" t="s">
        <v>21</v>
      </c>
      <c r="E19" s="12">
        <v>3</v>
      </c>
      <c r="F19" s="12">
        <v>3</v>
      </c>
      <c r="G19" s="31">
        <v>3</v>
      </c>
      <c r="H19" s="31">
        <v>3</v>
      </c>
      <c r="I19" s="31">
        <v>3</v>
      </c>
      <c r="J19" s="31">
        <v>3</v>
      </c>
      <c r="K19" s="31">
        <v>3</v>
      </c>
      <c r="L19" s="31">
        <v>3</v>
      </c>
      <c r="M19" s="31">
        <v>3</v>
      </c>
      <c r="N19" s="31">
        <v>3</v>
      </c>
      <c r="O19" s="31">
        <v>3</v>
      </c>
      <c r="P19" s="31">
        <v>3</v>
      </c>
      <c r="Q19" s="31">
        <v>3</v>
      </c>
      <c r="R19" s="31">
        <v>3</v>
      </c>
      <c r="S19" s="31">
        <v>3</v>
      </c>
      <c r="T19" s="12"/>
      <c r="U19" s="24"/>
      <c r="V19" s="14" t="s">
        <v>17</v>
      </c>
      <c r="W19" s="14" t="s">
        <v>17</v>
      </c>
      <c r="X19" s="12">
        <v>3</v>
      </c>
      <c r="Y19" s="12">
        <v>3</v>
      </c>
      <c r="Z19" s="31">
        <v>3</v>
      </c>
      <c r="AA19" s="31">
        <v>3</v>
      </c>
      <c r="AB19" s="31">
        <v>3</v>
      </c>
      <c r="AC19" s="31">
        <v>3</v>
      </c>
      <c r="AD19" s="31">
        <v>3</v>
      </c>
      <c r="AE19" s="31">
        <v>3</v>
      </c>
      <c r="AF19" s="31">
        <v>3</v>
      </c>
      <c r="AG19" s="31">
        <v>3</v>
      </c>
      <c r="AH19" s="31">
        <v>3</v>
      </c>
      <c r="AI19" s="31">
        <v>3</v>
      </c>
      <c r="AJ19" s="31">
        <v>3</v>
      </c>
      <c r="AK19" s="31">
        <v>3</v>
      </c>
      <c r="AL19" s="31">
        <v>3</v>
      </c>
      <c r="AM19" s="31">
        <v>3</v>
      </c>
      <c r="AN19" s="14" t="s">
        <v>16</v>
      </c>
      <c r="AO19" s="31"/>
      <c r="AP19" s="31"/>
      <c r="AQ19" s="31"/>
      <c r="AR19" s="31"/>
      <c r="AS19" s="31"/>
      <c r="AT19" s="12"/>
      <c r="AU19" s="12"/>
      <c r="AV19" s="15">
        <f t="shared" si="0"/>
        <v>93</v>
      </c>
    </row>
    <row r="20" spans="1:48" x14ac:dyDescent="0.25">
      <c r="A20" s="40"/>
      <c r="B20" s="43"/>
      <c r="C20" s="13">
        <v>46</v>
      </c>
      <c r="D20" s="13" t="s">
        <v>22</v>
      </c>
      <c r="E20" s="13">
        <v>1</v>
      </c>
      <c r="F20" s="13">
        <v>2</v>
      </c>
      <c r="G20" s="13">
        <v>1</v>
      </c>
      <c r="H20" s="13">
        <v>2</v>
      </c>
      <c r="I20" s="13">
        <v>1</v>
      </c>
      <c r="J20" s="13">
        <v>2</v>
      </c>
      <c r="K20" s="13">
        <v>1</v>
      </c>
      <c r="L20" s="13">
        <v>2</v>
      </c>
      <c r="M20" s="13">
        <v>1</v>
      </c>
      <c r="N20" s="13">
        <v>2</v>
      </c>
      <c r="O20" s="13">
        <v>1</v>
      </c>
      <c r="P20" s="13">
        <v>2</v>
      </c>
      <c r="Q20" s="13">
        <v>1</v>
      </c>
      <c r="R20" s="13">
        <v>2</v>
      </c>
      <c r="S20" s="13">
        <v>1</v>
      </c>
      <c r="T20" s="13"/>
      <c r="U20" s="25"/>
      <c r="V20" s="16" t="s">
        <v>17</v>
      </c>
      <c r="W20" s="16" t="s">
        <v>17</v>
      </c>
      <c r="X20" s="13">
        <v>2</v>
      </c>
      <c r="Y20" s="13">
        <v>1</v>
      </c>
      <c r="Z20" s="13">
        <v>2</v>
      </c>
      <c r="AA20" s="13">
        <v>1</v>
      </c>
      <c r="AB20" s="13">
        <v>2</v>
      </c>
      <c r="AC20" s="13">
        <v>1</v>
      </c>
      <c r="AD20" s="13">
        <v>2</v>
      </c>
      <c r="AE20" s="13">
        <v>1</v>
      </c>
      <c r="AF20" s="13">
        <v>2</v>
      </c>
      <c r="AG20" s="13">
        <v>1</v>
      </c>
      <c r="AH20" s="13">
        <v>2</v>
      </c>
      <c r="AI20" s="13">
        <v>1</v>
      </c>
      <c r="AJ20" s="13">
        <v>2</v>
      </c>
      <c r="AK20" s="13">
        <v>1</v>
      </c>
      <c r="AL20" s="13">
        <v>2</v>
      </c>
      <c r="AM20" s="13">
        <v>1</v>
      </c>
      <c r="AN20" s="16" t="s">
        <v>16</v>
      </c>
      <c r="AO20" s="13"/>
      <c r="AP20" s="13"/>
      <c r="AQ20" s="13"/>
      <c r="AR20" s="13"/>
      <c r="AS20" s="13"/>
      <c r="AT20" s="13"/>
      <c r="AU20" s="13"/>
      <c r="AV20" s="15">
        <f t="shared" si="0"/>
        <v>46</v>
      </c>
    </row>
    <row r="21" spans="1:48" x14ac:dyDescent="0.25">
      <c r="A21" s="39" t="s">
        <v>87</v>
      </c>
      <c r="B21" s="41" t="s">
        <v>29</v>
      </c>
      <c r="C21" s="12">
        <v>32</v>
      </c>
      <c r="D21" s="12" t="s">
        <v>21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4"/>
      <c r="V21" s="14" t="s">
        <v>17</v>
      </c>
      <c r="W21" s="14" t="s">
        <v>17</v>
      </c>
      <c r="X21" s="12">
        <v>2</v>
      </c>
      <c r="Y21" s="12">
        <v>2</v>
      </c>
      <c r="Z21" s="12">
        <v>2</v>
      </c>
      <c r="AA21" s="12">
        <v>2</v>
      </c>
      <c r="AB21" s="12">
        <v>2</v>
      </c>
      <c r="AC21" s="12">
        <v>2</v>
      </c>
      <c r="AD21" s="12">
        <v>2</v>
      </c>
      <c r="AE21" s="12">
        <v>2</v>
      </c>
      <c r="AF21" s="12">
        <v>2</v>
      </c>
      <c r="AG21" s="12">
        <v>2</v>
      </c>
      <c r="AH21" s="12">
        <v>2</v>
      </c>
      <c r="AI21" s="12">
        <v>2</v>
      </c>
      <c r="AJ21" s="12">
        <v>2</v>
      </c>
      <c r="AK21" s="12">
        <v>2</v>
      </c>
      <c r="AL21" s="12">
        <v>2</v>
      </c>
      <c r="AM21" s="12">
        <v>2</v>
      </c>
      <c r="AN21" s="14" t="s">
        <v>16</v>
      </c>
      <c r="AO21" s="31"/>
      <c r="AP21" s="31"/>
      <c r="AQ21" s="31"/>
      <c r="AR21" s="31"/>
      <c r="AS21" s="31"/>
      <c r="AT21" s="12"/>
      <c r="AU21" s="12"/>
      <c r="AV21" s="15">
        <f t="shared" si="0"/>
        <v>32</v>
      </c>
    </row>
    <row r="22" spans="1:48" x14ac:dyDescent="0.25">
      <c r="A22" s="40"/>
      <c r="B22" s="41"/>
      <c r="C22" s="13">
        <v>16</v>
      </c>
      <c r="D22" s="13" t="s">
        <v>22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25"/>
      <c r="V22" s="16" t="s">
        <v>17</v>
      </c>
      <c r="W22" s="16" t="s">
        <v>17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1</v>
      </c>
      <c r="AD22" s="13">
        <v>1</v>
      </c>
      <c r="AE22" s="13">
        <v>1</v>
      </c>
      <c r="AF22" s="13">
        <v>1</v>
      </c>
      <c r="AG22" s="13">
        <v>1</v>
      </c>
      <c r="AH22" s="13">
        <v>1</v>
      </c>
      <c r="AI22" s="13">
        <v>1</v>
      </c>
      <c r="AJ22" s="13">
        <v>1</v>
      </c>
      <c r="AK22" s="13">
        <v>1</v>
      </c>
      <c r="AL22" s="13">
        <v>1</v>
      </c>
      <c r="AM22" s="13">
        <v>1</v>
      </c>
      <c r="AN22" s="16" t="s">
        <v>16</v>
      </c>
      <c r="AO22" s="13"/>
      <c r="AP22" s="13"/>
      <c r="AQ22" s="13"/>
      <c r="AR22" s="13"/>
      <c r="AS22" s="13"/>
      <c r="AT22" s="13"/>
      <c r="AU22" s="13"/>
      <c r="AV22" s="15">
        <f t="shared" si="0"/>
        <v>16</v>
      </c>
    </row>
    <row r="23" spans="1:48" x14ac:dyDescent="0.25">
      <c r="A23" s="39" t="s">
        <v>51</v>
      </c>
      <c r="B23" s="41" t="s">
        <v>107</v>
      </c>
      <c r="C23" s="12">
        <v>124</v>
      </c>
      <c r="D23" s="12" t="s">
        <v>21</v>
      </c>
      <c r="E23" s="12">
        <v>4</v>
      </c>
      <c r="F23" s="12">
        <v>4</v>
      </c>
      <c r="G23" s="12">
        <v>4</v>
      </c>
      <c r="H23" s="12">
        <v>4</v>
      </c>
      <c r="I23" s="12">
        <v>4</v>
      </c>
      <c r="J23" s="12">
        <v>4</v>
      </c>
      <c r="K23" s="12">
        <v>4</v>
      </c>
      <c r="L23" s="12">
        <v>4</v>
      </c>
      <c r="M23" s="12">
        <v>4</v>
      </c>
      <c r="N23" s="12">
        <v>4</v>
      </c>
      <c r="O23" s="12">
        <v>4</v>
      </c>
      <c r="P23" s="12">
        <v>4</v>
      </c>
      <c r="Q23" s="12">
        <v>4</v>
      </c>
      <c r="R23" s="12">
        <v>4</v>
      </c>
      <c r="S23" s="12">
        <v>4</v>
      </c>
      <c r="T23" s="12"/>
      <c r="U23" s="24"/>
      <c r="V23" s="14" t="s">
        <v>17</v>
      </c>
      <c r="W23" s="14" t="s">
        <v>17</v>
      </c>
      <c r="X23" s="12">
        <v>4</v>
      </c>
      <c r="Y23" s="12">
        <v>4</v>
      </c>
      <c r="Z23" s="12">
        <v>4</v>
      </c>
      <c r="AA23" s="12">
        <v>4</v>
      </c>
      <c r="AB23" s="12">
        <v>4</v>
      </c>
      <c r="AC23" s="12">
        <v>4</v>
      </c>
      <c r="AD23" s="12">
        <v>4</v>
      </c>
      <c r="AE23" s="12">
        <v>4</v>
      </c>
      <c r="AF23" s="12">
        <v>4</v>
      </c>
      <c r="AG23" s="12">
        <v>4</v>
      </c>
      <c r="AH23" s="12">
        <v>4</v>
      </c>
      <c r="AI23" s="12">
        <v>4</v>
      </c>
      <c r="AJ23" s="12">
        <v>4</v>
      </c>
      <c r="AK23" s="12">
        <v>4</v>
      </c>
      <c r="AL23" s="12">
        <v>4</v>
      </c>
      <c r="AM23" s="12">
        <v>4</v>
      </c>
      <c r="AN23" s="14" t="s">
        <v>16</v>
      </c>
      <c r="AO23" s="31"/>
      <c r="AP23" s="31"/>
      <c r="AQ23" s="31"/>
      <c r="AR23" s="31"/>
      <c r="AS23" s="31"/>
      <c r="AT23" s="12"/>
      <c r="AU23" s="12"/>
      <c r="AV23" s="15">
        <f t="shared" si="0"/>
        <v>124</v>
      </c>
    </row>
    <row r="24" spans="1:48" ht="16.5" customHeight="1" x14ac:dyDescent="0.25">
      <c r="A24" s="40"/>
      <c r="B24" s="41"/>
      <c r="C24" s="13">
        <v>62</v>
      </c>
      <c r="D24" s="13" t="s">
        <v>22</v>
      </c>
      <c r="E24" s="13">
        <v>2</v>
      </c>
      <c r="F24" s="13">
        <v>2</v>
      </c>
      <c r="G24" s="13">
        <v>2</v>
      </c>
      <c r="H24" s="13">
        <v>2</v>
      </c>
      <c r="I24" s="13">
        <v>2</v>
      </c>
      <c r="J24" s="13">
        <v>2</v>
      </c>
      <c r="K24" s="13">
        <v>2</v>
      </c>
      <c r="L24" s="13">
        <v>2</v>
      </c>
      <c r="M24" s="13">
        <v>2</v>
      </c>
      <c r="N24" s="13">
        <v>2</v>
      </c>
      <c r="O24" s="13">
        <v>2</v>
      </c>
      <c r="P24" s="13">
        <v>2</v>
      </c>
      <c r="Q24" s="13">
        <v>2</v>
      </c>
      <c r="R24" s="13">
        <v>2</v>
      </c>
      <c r="S24" s="13">
        <v>2</v>
      </c>
      <c r="T24" s="13"/>
      <c r="U24" s="25"/>
      <c r="V24" s="16" t="s">
        <v>17</v>
      </c>
      <c r="W24" s="16" t="s">
        <v>17</v>
      </c>
      <c r="X24" s="13">
        <v>2</v>
      </c>
      <c r="Y24" s="13">
        <v>2</v>
      </c>
      <c r="Z24" s="13">
        <v>2</v>
      </c>
      <c r="AA24" s="13">
        <v>2</v>
      </c>
      <c r="AB24" s="13">
        <v>2</v>
      </c>
      <c r="AC24" s="13">
        <v>2</v>
      </c>
      <c r="AD24" s="13">
        <v>2</v>
      </c>
      <c r="AE24" s="13">
        <v>2</v>
      </c>
      <c r="AF24" s="13">
        <v>2</v>
      </c>
      <c r="AG24" s="13">
        <v>2</v>
      </c>
      <c r="AH24" s="13">
        <v>2</v>
      </c>
      <c r="AI24" s="13">
        <v>2</v>
      </c>
      <c r="AJ24" s="13">
        <v>2</v>
      </c>
      <c r="AK24" s="13">
        <v>2</v>
      </c>
      <c r="AL24" s="13">
        <v>2</v>
      </c>
      <c r="AM24" s="13">
        <v>2</v>
      </c>
      <c r="AN24" s="16" t="s">
        <v>16</v>
      </c>
      <c r="AO24" s="13"/>
      <c r="AP24" s="13"/>
      <c r="AQ24" s="13"/>
      <c r="AR24" s="13"/>
      <c r="AS24" s="13"/>
      <c r="AT24" s="13"/>
      <c r="AU24" s="13"/>
      <c r="AV24" s="15">
        <f t="shared" si="0"/>
        <v>62</v>
      </c>
    </row>
    <row r="25" spans="1:48" x14ac:dyDescent="0.25">
      <c r="A25" s="39" t="s">
        <v>52</v>
      </c>
      <c r="B25" s="42" t="s">
        <v>30</v>
      </c>
      <c r="C25" s="12">
        <v>77</v>
      </c>
      <c r="D25" s="12" t="s">
        <v>21</v>
      </c>
      <c r="E25" s="12">
        <v>3</v>
      </c>
      <c r="F25" s="12">
        <v>3</v>
      </c>
      <c r="G25" s="31">
        <v>3</v>
      </c>
      <c r="H25" s="31">
        <v>3</v>
      </c>
      <c r="I25" s="31">
        <v>3</v>
      </c>
      <c r="J25" s="31">
        <v>3</v>
      </c>
      <c r="K25" s="31">
        <v>3</v>
      </c>
      <c r="L25" s="31">
        <v>3</v>
      </c>
      <c r="M25" s="31">
        <v>3</v>
      </c>
      <c r="N25" s="31">
        <v>3</v>
      </c>
      <c r="O25" s="31">
        <v>3</v>
      </c>
      <c r="P25" s="31">
        <v>3</v>
      </c>
      <c r="Q25" s="31">
        <v>3</v>
      </c>
      <c r="R25" s="31">
        <v>3</v>
      </c>
      <c r="S25" s="31">
        <v>3</v>
      </c>
      <c r="T25" s="12"/>
      <c r="U25" s="24"/>
      <c r="V25" s="14" t="s">
        <v>17</v>
      </c>
      <c r="W25" s="14" t="s">
        <v>17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12">
        <v>2</v>
      </c>
      <c r="AE25" s="12">
        <v>2</v>
      </c>
      <c r="AF25" s="12">
        <v>2</v>
      </c>
      <c r="AG25" s="12">
        <v>2</v>
      </c>
      <c r="AH25" s="12">
        <v>2</v>
      </c>
      <c r="AI25" s="12">
        <v>2</v>
      </c>
      <c r="AJ25" s="12">
        <v>2</v>
      </c>
      <c r="AK25" s="12">
        <v>2</v>
      </c>
      <c r="AL25" s="12">
        <v>2</v>
      </c>
      <c r="AM25" s="12">
        <v>2</v>
      </c>
      <c r="AN25" s="14" t="s">
        <v>16</v>
      </c>
      <c r="AO25" s="31"/>
      <c r="AP25" s="31"/>
      <c r="AQ25" s="31"/>
      <c r="AR25" s="31"/>
      <c r="AS25" s="31"/>
      <c r="AT25" s="12"/>
      <c r="AU25" s="12"/>
      <c r="AV25" s="15">
        <f t="shared" si="0"/>
        <v>77</v>
      </c>
    </row>
    <row r="26" spans="1:48" x14ac:dyDescent="0.25">
      <c r="A26" s="40"/>
      <c r="B26" s="43"/>
      <c r="C26" s="13">
        <v>38</v>
      </c>
      <c r="D26" s="13" t="s">
        <v>22</v>
      </c>
      <c r="E26" s="13">
        <v>1</v>
      </c>
      <c r="F26" s="13">
        <v>2</v>
      </c>
      <c r="G26" s="13">
        <v>1</v>
      </c>
      <c r="H26" s="13">
        <v>2</v>
      </c>
      <c r="I26" s="13">
        <v>1</v>
      </c>
      <c r="J26" s="13">
        <v>2</v>
      </c>
      <c r="K26" s="13">
        <v>1</v>
      </c>
      <c r="L26" s="13">
        <v>2</v>
      </c>
      <c r="M26" s="13">
        <v>1</v>
      </c>
      <c r="N26" s="13">
        <v>2</v>
      </c>
      <c r="O26" s="13">
        <v>1</v>
      </c>
      <c r="P26" s="13">
        <v>2</v>
      </c>
      <c r="Q26" s="13">
        <v>1</v>
      </c>
      <c r="R26" s="13">
        <v>2</v>
      </c>
      <c r="S26" s="13">
        <v>1</v>
      </c>
      <c r="T26" s="13"/>
      <c r="U26" s="25"/>
      <c r="V26" s="16" t="s">
        <v>17</v>
      </c>
      <c r="W26" s="16" t="s">
        <v>17</v>
      </c>
      <c r="X26" s="13">
        <v>1</v>
      </c>
      <c r="Y26" s="13">
        <v>1</v>
      </c>
      <c r="Z26" s="13">
        <v>1</v>
      </c>
      <c r="AA26" s="13">
        <v>1</v>
      </c>
      <c r="AB26" s="13">
        <v>1</v>
      </c>
      <c r="AC26" s="13">
        <v>1</v>
      </c>
      <c r="AD26" s="13">
        <v>1</v>
      </c>
      <c r="AE26" s="13">
        <v>1</v>
      </c>
      <c r="AF26" s="13">
        <v>1</v>
      </c>
      <c r="AG26" s="13">
        <v>1</v>
      </c>
      <c r="AH26" s="13">
        <v>1</v>
      </c>
      <c r="AI26" s="13">
        <v>1</v>
      </c>
      <c r="AJ26" s="13">
        <v>1</v>
      </c>
      <c r="AK26" s="13">
        <v>1</v>
      </c>
      <c r="AL26" s="13">
        <v>1</v>
      </c>
      <c r="AM26" s="13">
        <v>1</v>
      </c>
      <c r="AN26" s="16" t="s">
        <v>16</v>
      </c>
      <c r="AO26" s="13"/>
      <c r="AP26" s="13"/>
      <c r="AQ26" s="13"/>
      <c r="AR26" s="13"/>
      <c r="AS26" s="13"/>
      <c r="AT26" s="13"/>
      <c r="AU26" s="13"/>
      <c r="AV26" s="15">
        <f t="shared" si="0"/>
        <v>38</v>
      </c>
    </row>
    <row r="27" spans="1:48" x14ac:dyDescent="0.25">
      <c r="A27" s="39" t="s">
        <v>53</v>
      </c>
      <c r="B27" s="41" t="s">
        <v>31</v>
      </c>
      <c r="C27" s="12">
        <v>78</v>
      </c>
      <c r="D27" s="12" t="s">
        <v>21</v>
      </c>
      <c r="E27" s="12">
        <v>2</v>
      </c>
      <c r="F27" s="12">
        <v>2</v>
      </c>
      <c r="G27" s="12">
        <v>2</v>
      </c>
      <c r="H27" s="12">
        <v>2</v>
      </c>
      <c r="I27" s="12">
        <v>2</v>
      </c>
      <c r="J27" s="12">
        <v>2</v>
      </c>
      <c r="K27" s="12">
        <v>2</v>
      </c>
      <c r="L27" s="12">
        <v>2</v>
      </c>
      <c r="M27" s="12">
        <v>2</v>
      </c>
      <c r="N27" s="12">
        <v>2</v>
      </c>
      <c r="O27" s="12">
        <v>2</v>
      </c>
      <c r="P27" s="12">
        <v>2</v>
      </c>
      <c r="Q27" s="12">
        <v>2</v>
      </c>
      <c r="R27" s="12">
        <v>2</v>
      </c>
      <c r="S27" s="12">
        <v>2</v>
      </c>
      <c r="T27" s="12"/>
      <c r="U27" s="24"/>
      <c r="V27" s="14" t="s">
        <v>17</v>
      </c>
      <c r="W27" s="14" t="s">
        <v>17</v>
      </c>
      <c r="X27" s="12">
        <v>3</v>
      </c>
      <c r="Y27" s="12">
        <v>3</v>
      </c>
      <c r="Z27" s="12">
        <v>3</v>
      </c>
      <c r="AA27" s="31">
        <v>3</v>
      </c>
      <c r="AB27" s="31">
        <v>3</v>
      </c>
      <c r="AC27" s="31">
        <v>3</v>
      </c>
      <c r="AD27" s="31">
        <v>3</v>
      </c>
      <c r="AE27" s="31">
        <v>3</v>
      </c>
      <c r="AF27" s="31">
        <v>3</v>
      </c>
      <c r="AG27" s="31">
        <v>3</v>
      </c>
      <c r="AH27" s="31">
        <v>3</v>
      </c>
      <c r="AI27" s="31">
        <v>3</v>
      </c>
      <c r="AJ27" s="31">
        <v>3</v>
      </c>
      <c r="AK27" s="31">
        <v>3</v>
      </c>
      <c r="AL27" s="31">
        <v>3</v>
      </c>
      <c r="AM27" s="31">
        <v>3</v>
      </c>
      <c r="AN27" s="14" t="s">
        <v>16</v>
      </c>
      <c r="AO27" s="31"/>
      <c r="AP27" s="31"/>
      <c r="AQ27" s="31"/>
      <c r="AR27" s="31"/>
      <c r="AS27" s="31"/>
      <c r="AT27" s="12"/>
      <c r="AU27" s="12"/>
      <c r="AV27" s="15">
        <f t="shared" si="0"/>
        <v>78</v>
      </c>
    </row>
    <row r="28" spans="1:48" x14ac:dyDescent="0.25">
      <c r="A28" s="40"/>
      <c r="B28" s="41"/>
      <c r="C28" s="13">
        <v>40</v>
      </c>
      <c r="D28" s="13" t="s">
        <v>22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/>
      <c r="U28" s="25"/>
      <c r="V28" s="16" t="s">
        <v>17</v>
      </c>
      <c r="W28" s="16" t="s">
        <v>17</v>
      </c>
      <c r="X28" s="13">
        <v>1</v>
      </c>
      <c r="Y28" s="13">
        <v>2</v>
      </c>
      <c r="Z28" s="13">
        <v>1</v>
      </c>
      <c r="AA28" s="13">
        <v>2</v>
      </c>
      <c r="AB28" s="13">
        <v>1</v>
      </c>
      <c r="AC28" s="13">
        <v>2</v>
      </c>
      <c r="AD28" s="13">
        <v>1</v>
      </c>
      <c r="AE28" s="13">
        <v>2</v>
      </c>
      <c r="AF28" s="13">
        <v>1</v>
      </c>
      <c r="AG28" s="13">
        <v>2</v>
      </c>
      <c r="AH28" s="13">
        <v>1</v>
      </c>
      <c r="AI28" s="13">
        <v>2</v>
      </c>
      <c r="AJ28" s="13">
        <v>1</v>
      </c>
      <c r="AK28" s="13">
        <v>2</v>
      </c>
      <c r="AL28" s="13">
        <v>2</v>
      </c>
      <c r="AM28" s="13">
        <v>2</v>
      </c>
      <c r="AN28" s="16" t="s">
        <v>16</v>
      </c>
      <c r="AO28" s="13"/>
      <c r="AP28" s="13"/>
      <c r="AQ28" s="13"/>
      <c r="AR28" s="13"/>
      <c r="AS28" s="13"/>
      <c r="AT28" s="13"/>
      <c r="AU28" s="13"/>
      <c r="AV28" s="15">
        <f t="shared" si="0"/>
        <v>40</v>
      </c>
    </row>
    <row r="29" spans="1:48" x14ac:dyDescent="0.25">
      <c r="A29" s="39" t="s">
        <v>54</v>
      </c>
      <c r="B29" s="41" t="s">
        <v>32</v>
      </c>
      <c r="C29" s="12">
        <v>30</v>
      </c>
      <c r="D29" s="12" t="s">
        <v>21</v>
      </c>
      <c r="E29" s="12">
        <v>2</v>
      </c>
      <c r="F29" s="12">
        <v>2</v>
      </c>
      <c r="G29" s="12">
        <v>2</v>
      </c>
      <c r="H29" s="12">
        <v>2</v>
      </c>
      <c r="I29" s="12">
        <v>2</v>
      </c>
      <c r="J29" s="12">
        <v>2</v>
      </c>
      <c r="K29" s="12">
        <v>2</v>
      </c>
      <c r="L29" s="12">
        <v>2</v>
      </c>
      <c r="M29" s="12">
        <v>2</v>
      </c>
      <c r="N29" s="12">
        <v>2</v>
      </c>
      <c r="O29" s="12">
        <v>2</v>
      </c>
      <c r="P29" s="12">
        <v>2</v>
      </c>
      <c r="Q29" s="12">
        <v>2</v>
      </c>
      <c r="R29" s="12">
        <v>2</v>
      </c>
      <c r="S29" s="12">
        <v>2</v>
      </c>
      <c r="T29" s="12"/>
      <c r="U29" s="24"/>
      <c r="V29" s="14" t="s">
        <v>17</v>
      </c>
      <c r="W29" s="14" t="s">
        <v>17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4" t="s">
        <v>16</v>
      </c>
      <c r="AO29" s="12"/>
      <c r="AP29" s="12"/>
      <c r="AQ29" s="12"/>
      <c r="AR29" s="12"/>
      <c r="AS29" s="24"/>
      <c r="AT29" s="12"/>
      <c r="AU29" s="12"/>
      <c r="AV29" s="15">
        <f t="shared" si="0"/>
        <v>30</v>
      </c>
    </row>
    <row r="30" spans="1:48" x14ac:dyDescent="0.25">
      <c r="A30" s="40"/>
      <c r="B30" s="41"/>
      <c r="C30" s="13">
        <v>15</v>
      </c>
      <c r="D30" s="13" t="s">
        <v>22</v>
      </c>
      <c r="E30" s="13">
        <v>1</v>
      </c>
      <c r="F30" s="13">
        <v>1</v>
      </c>
      <c r="G30" s="13">
        <v>1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3">
        <v>1</v>
      </c>
      <c r="R30" s="13">
        <v>1</v>
      </c>
      <c r="S30" s="13">
        <v>1</v>
      </c>
      <c r="T30" s="13"/>
      <c r="U30" s="25"/>
      <c r="V30" s="16" t="s">
        <v>17</v>
      </c>
      <c r="W30" s="16" t="s">
        <v>17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6" t="s">
        <v>16</v>
      </c>
      <c r="AO30" s="13"/>
      <c r="AP30" s="13"/>
      <c r="AQ30" s="13"/>
      <c r="AR30" s="13"/>
      <c r="AS30" s="25"/>
      <c r="AT30" s="13"/>
      <c r="AU30" s="13"/>
      <c r="AV30" s="15">
        <f t="shared" si="0"/>
        <v>15</v>
      </c>
    </row>
    <row r="31" spans="1:48" x14ac:dyDescent="0.25">
      <c r="A31" s="39" t="s">
        <v>55</v>
      </c>
      <c r="B31" s="42" t="s">
        <v>33</v>
      </c>
      <c r="C31" s="12">
        <v>30</v>
      </c>
      <c r="D31" s="12" t="s">
        <v>21</v>
      </c>
      <c r="E31" s="12">
        <v>2</v>
      </c>
      <c r="F31" s="12">
        <v>2</v>
      </c>
      <c r="G31" s="12">
        <v>2</v>
      </c>
      <c r="H31" s="12">
        <v>2</v>
      </c>
      <c r="I31" s="12">
        <v>2</v>
      </c>
      <c r="J31" s="12">
        <v>2</v>
      </c>
      <c r="K31" s="12">
        <v>2</v>
      </c>
      <c r="L31" s="12">
        <v>2</v>
      </c>
      <c r="M31" s="12">
        <v>2</v>
      </c>
      <c r="N31" s="12">
        <v>2</v>
      </c>
      <c r="O31" s="12">
        <v>2</v>
      </c>
      <c r="P31" s="12">
        <v>2</v>
      </c>
      <c r="Q31" s="12">
        <v>2</v>
      </c>
      <c r="R31" s="12">
        <v>2</v>
      </c>
      <c r="S31" s="12">
        <v>2</v>
      </c>
      <c r="T31" s="12"/>
      <c r="U31" s="24"/>
      <c r="V31" s="14" t="s">
        <v>17</v>
      </c>
      <c r="W31" s="14" t="s">
        <v>17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4" t="s">
        <v>16</v>
      </c>
      <c r="AO31" s="12"/>
      <c r="AP31" s="12"/>
      <c r="AQ31" s="12"/>
      <c r="AR31" s="12"/>
      <c r="AS31" s="24"/>
      <c r="AT31" s="12"/>
      <c r="AU31" s="12"/>
      <c r="AV31" s="15">
        <f t="shared" si="0"/>
        <v>30</v>
      </c>
    </row>
    <row r="32" spans="1:48" x14ac:dyDescent="0.25">
      <c r="A32" s="40"/>
      <c r="B32" s="43"/>
      <c r="C32" s="13">
        <v>15</v>
      </c>
      <c r="D32" s="13" t="s">
        <v>22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13">
        <v>1</v>
      </c>
      <c r="P32" s="13">
        <v>1</v>
      </c>
      <c r="Q32" s="13">
        <v>1</v>
      </c>
      <c r="R32" s="13">
        <v>1</v>
      </c>
      <c r="S32" s="13">
        <v>1</v>
      </c>
      <c r="T32" s="13"/>
      <c r="U32" s="25"/>
      <c r="V32" s="16" t="s">
        <v>17</v>
      </c>
      <c r="W32" s="16" t="s">
        <v>17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6" t="s">
        <v>16</v>
      </c>
      <c r="AO32" s="13"/>
      <c r="AP32" s="13"/>
      <c r="AQ32" s="13"/>
      <c r="AR32" s="13"/>
      <c r="AS32" s="25"/>
      <c r="AT32" s="13"/>
      <c r="AU32" s="13"/>
      <c r="AV32" s="15">
        <f t="shared" si="0"/>
        <v>15</v>
      </c>
    </row>
    <row r="33" spans="1:48" x14ac:dyDescent="0.25">
      <c r="A33" s="39" t="s">
        <v>56</v>
      </c>
      <c r="B33" s="41" t="s">
        <v>34</v>
      </c>
      <c r="C33" s="12">
        <v>32</v>
      </c>
      <c r="D33" s="12" t="s">
        <v>21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24"/>
      <c r="V33" s="14" t="s">
        <v>17</v>
      </c>
      <c r="W33" s="14" t="s">
        <v>17</v>
      </c>
      <c r="X33" s="12">
        <v>2</v>
      </c>
      <c r="Y33" s="12">
        <v>2</v>
      </c>
      <c r="Z33" s="12">
        <v>2</v>
      </c>
      <c r="AA33" s="12">
        <v>2</v>
      </c>
      <c r="AB33" s="12">
        <v>2</v>
      </c>
      <c r="AC33" s="12">
        <v>2</v>
      </c>
      <c r="AD33" s="12">
        <v>2</v>
      </c>
      <c r="AE33" s="12">
        <v>2</v>
      </c>
      <c r="AF33" s="12">
        <v>2</v>
      </c>
      <c r="AG33" s="12">
        <v>2</v>
      </c>
      <c r="AH33" s="12">
        <v>2</v>
      </c>
      <c r="AI33" s="12">
        <v>2</v>
      </c>
      <c r="AJ33" s="12">
        <v>2</v>
      </c>
      <c r="AK33" s="12">
        <v>2</v>
      </c>
      <c r="AL33" s="12">
        <v>2</v>
      </c>
      <c r="AM33" s="12">
        <v>2</v>
      </c>
      <c r="AN33" s="14" t="s">
        <v>16</v>
      </c>
      <c r="AO33" s="31"/>
      <c r="AP33" s="31"/>
      <c r="AQ33" s="31"/>
      <c r="AR33" s="31"/>
      <c r="AS33" s="24"/>
      <c r="AT33" s="12"/>
      <c r="AU33" s="12"/>
      <c r="AV33" s="15">
        <f t="shared" si="0"/>
        <v>32</v>
      </c>
    </row>
    <row r="34" spans="1:48" x14ac:dyDescent="0.25">
      <c r="A34" s="40"/>
      <c r="B34" s="41"/>
      <c r="C34" s="13">
        <v>16</v>
      </c>
      <c r="D34" s="13" t="s">
        <v>22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25"/>
      <c r="V34" s="16" t="s">
        <v>17</v>
      </c>
      <c r="W34" s="16" t="s">
        <v>17</v>
      </c>
      <c r="X34" s="13">
        <v>1</v>
      </c>
      <c r="Y34" s="13">
        <v>1</v>
      </c>
      <c r="Z34" s="13">
        <v>1</v>
      </c>
      <c r="AA34" s="13">
        <v>1</v>
      </c>
      <c r="AB34" s="13">
        <v>1</v>
      </c>
      <c r="AC34" s="13">
        <v>1</v>
      </c>
      <c r="AD34" s="13">
        <v>1</v>
      </c>
      <c r="AE34" s="13">
        <v>1</v>
      </c>
      <c r="AF34" s="13">
        <v>1</v>
      </c>
      <c r="AG34" s="13">
        <v>1</v>
      </c>
      <c r="AH34" s="13">
        <v>1</v>
      </c>
      <c r="AI34" s="13">
        <v>1</v>
      </c>
      <c r="AJ34" s="13">
        <v>1</v>
      </c>
      <c r="AK34" s="13">
        <v>1</v>
      </c>
      <c r="AL34" s="13">
        <v>1</v>
      </c>
      <c r="AM34" s="13">
        <v>1</v>
      </c>
      <c r="AN34" s="16" t="s">
        <v>16</v>
      </c>
      <c r="AO34" s="13"/>
      <c r="AP34" s="13"/>
      <c r="AQ34" s="13"/>
      <c r="AR34" s="13"/>
      <c r="AS34" s="25"/>
      <c r="AT34" s="13"/>
      <c r="AU34" s="13"/>
      <c r="AV34" s="15">
        <f t="shared" si="0"/>
        <v>16</v>
      </c>
    </row>
    <row r="35" spans="1:48" x14ac:dyDescent="0.25">
      <c r="A35" s="39" t="s">
        <v>57</v>
      </c>
      <c r="B35" s="41" t="s">
        <v>35</v>
      </c>
      <c r="C35" s="12">
        <v>32</v>
      </c>
      <c r="D35" s="12" t="s">
        <v>21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24"/>
      <c r="V35" s="14" t="s">
        <v>17</v>
      </c>
      <c r="W35" s="14" t="s">
        <v>17</v>
      </c>
      <c r="X35" s="12">
        <v>2</v>
      </c>
      <c r="Y35" s="12">
        <v>2</v>
      </c>
      <c r="Z35" s="12">
        <v>2</v>
      </c>
      <c r="AA35" s="12">
        <v>2</v>
      </c>
      <c r="AB35" s="12">
        <v>2</v>
      </c>
      <c r="AC35" s="12">
        <v>2</v>
      </c>
      <c r="AD35" s="12">
        <v>2</v>
      </c>
      <c r="AE35" s="12">
        <v>2</v>
      </c>
      <c r="AF35" s="12">
        <v>2</v>
      </c>
      <c r="AG35" s="12">
        <v>2</v>
      </c>
      <c r="AH35" s="12">
        <v>2</v>
      </c>
      <c r="AI35" s="12">
        <v>2</v>
      </c>
      <c r="AJ35" s="12">
        <v>2</v>
      </c>
      <c r="AK35" s="12">
        <v>2</v>
      </c>
      <c r="AL35" s="12">
        <v>2</v>
      </c>
      <c r="AM35" s="12">
        <v>2</v>
      </c>
      <c r="AN35" s="14" t="s">
        <v>16</v>
      </c>
      <c r="AO35" s="31"/>
      <c r="AP35" s="31"/>
      <c r="AQ35" s="31"/>
      <c r="AR35" s="31"/>
      <c r="AS35" s="24"/>
      <c r="AT35" s="12"/>
      <c r="AU35" s="12"/>
      <c r="AV35" s="15">
        <f t="shared" si="0"/>
        <v>32</v>
      </c>
    </row>
    <row r="36" spans="1:48" x14ac:dyDescent="0.25">
      <c r="A36" s="40"/>
      <c r="B36" s="41"/>
      <c r="C36" s="13">
        <v>16</v>
      </c>
      <c r="D36" s="13" t="s">
        <v>22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25"/>
      <c r="V36" s="16" t="s">
        <v>17</v>
      </c>
      <c r="W36" s="16" t="s">
        <v>17</v>
      </c>
      <c r="X36" s="13">
        <v>1</v>
      </c>
      <c r="Y36" s="13">
        <v>1</v>
      </c>
      <c r="Z36" s="13">
        <v>1</v>
      </c>
      <c r="AA36" s="13">
        <v>1</v>
      </c>
      <c r="AB36" s="13">
        <v>1</v>
      </c>
      <c r="AC36" s="13">
        <v>1</v>
      </c>
      <c r="AD36" s="13">
        <v>1</v>
      </c>
      <c r="AE36" s="13">
        <v>1</v>
      </c>
      <c r="AF36" s="13">
        <v>1</v>
      </c>
      <c r="AG36" s="13">
        <v>1</v>
      </c>
      <c r="AH36" s="13">
        <v>1</v>
      </c>
      <c r="AI36" s="13">
        <v>1</v>
      </c>
      <c r="AJ36" s="13">
        <v>1</v>
      </c>
      <c r="AK36" s="13">
        <v>1</v>
      </c>
      <c r="AL36" s="13">
        <v>1</v>
      </c>
      <c r="AM36" s="13">
        <v>1</v>
      </c>
      <c r="AN36" s="16" t="s">
        <v>16</v>
      </c>
      <c r="AO36" s="13"/>
      <c r="AP36" s="13"/>
      <c r="AQ36" s="13"/>
      <c r="AR36" s="13"/>
      <c r="AS36" s="25"/>
      <c r="AT36" s="13"/>
      <c r="AU36" s="13"/>
      <c r="AV36" s="15">
        <f t="shared" si="0"/>
        <v>16</v>
      </c>
    </row>
    <row r="37" spans="1:48" ht="46.5" customHeight="1" x14ac:dyDescent="0.25">
      <c r="A37" s="23" t="s">
        <v>58</v>
      </c>
      <c r="B37" s="22" t="s">
        <v>40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24"/>
      <c r="V37" s="14" t="s">
        <v>17</v>
      </c>
      <c r="W37" s="14" t="s">
        <v>17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4" t="s">
        <v>16</v>
      </c>
      <c r="AO37" s="1"/>
      <c r="AP37" s="1"/>
      <c r="AQ37" s="1"/>
      <c r="AR37" s="1"/>
      <c r="AS37" s="1"/>
      <c r="AT37" s="12"/>
      <c r="AU37" s="12"/>
      <c r="AV37" s="15">
        <f t="shared" si="0"/>
        <v>0</v>
      </c>
    </row>
    <row r="38" spans="1:48" x14ac:dyDescent="0.25">
      <c r="A38" s="44" t="s">
        <v>59</v>
      </c>
      <c r="B38" s="41" t="s">
        <v>36</v>
      </c>
      <c r="C38" s="12">
        <v>93</v>
      </c>
      <c r="D38" s="12" t="s">
        <v>21</v>
      </c>
      <c r="E38" s="12">
        <v>3</v>
      </c>
      <c r="F38" s="12">
        <v>3</v>
      </c>
      <c r="G38" s="31">
        <v>3</v>
      </c>
      <c r="H38" s="31">
        <v>3</v>
      </c>
      <c r="I38" s="31">
        <v>3</v>
      </c>
      <c r="J38" s="31">
        <v>3</v>
      </c>
      <c r="K38" s="31">
        <v>3</v>
      </c>
      <c r="L38" s="31">
        <v>3</v>
      </c>
      <c r="M38" s="31">
        <v>3</v>
      </c>
      <c r="N38" s="31">
        <v>3</v>
      </c>
      <c r="O38" s="31">
        <v>3</v>
      </c>
      <c r="P38" s="31">
        <v>3</v>
      </c>
      <c r="Q38" s="31">
        <v>3</v>
      </c>
      <c r="R38" s="31">
        <v>3</v>
      </c>
      <c r="S38" s="31">
        <v>3</v>
      </c>
      <c r="T38" s="12"/>
      <c r="U38" s="24"/>
      <c r="V38" s="14" t="s">
        <v>17</v>
      </c>
      <c r="W38" s="14" t="s">
        <v>17</v>
      </c>
      <c r="X38" s="12">
        <v>3</v>
      </c>
      <c r="Y38" s="12">
        <v>3</v>
      </c>
      <c r="Z38" s="12">
        <v>3</v>
      </c>
      <c r="AA38" s="31">
        <v>3</v>
      </c>
      <c r="AB38" s="31">
        <v>3</v>
      </c>
      <c r="AC38" s="31">
        <v>3</v>
      </c>
      <c r="AD38" s="31">
        <v>3</v>
      </c>
      <c r="AE38" s="31">
        <v>3</v>
      </c>
      <c r="AF38" s="31">
        <v>3</v>
      </c>
      <c r="AG38" s="31">
        <v>3</v>
      </c>
      <c r="AH38" s="31">
        <v>3</v>
      </c>
      <c r="AI38" s="31">
        <v>3</v>
      </c>
      <c r="AJ38" s="31">
        <v>3</v>
      </c>
      <c r="AK38" s="31">
        <v>3</v>
      </c>
      <c r="AL38" s="31">
        <v>3</v>
      </c>
      <c r="AM38" s="31">
        <v>3</v>
      </c>
      <c r="AN38" s="14" t="s">
        <v>16</v>
      </c>
      <c r="AO38" s="31"/>
      <c r="AP38" s="31"/>
      <c r="AQ38" s="31"/>
      <c r="AR38" s="31"/>
      <c r="AS38" s="24"/>
      <c r="AT38" s="12"/>
      <c r="AU38" s="12"/>
      <c r="AV38" s="15">
        <f t="shared" si="0"/>
        <v>93</v>
      </c>
    </row>
    <row r="39" spans="1:48" ht="31.5" customHeight="1" x14ac:dyDescent="0.25">
      <c r="A39" s="44"/>
      <c r="B39" s="41"/>
      <c r="C39" s="25">
        <v>46</v>
      </c>
      <c r="D39" s="13" t="s">
        <v>22</v>
      </c>
      <c r="E39" s="13">
        <v>2</v>
      </c>
      <c r="F39" s="13">
        <v>1</v>
      </c>
      <c r="G39" s="13">
        <v>2</v>
      </c>
      <c r="H39" s="13">
        <v>1</v>
      </c>
      <c r="I39" s="13">
        <v>2</v>
      </c>
      <c r="J39" s="13">
        <v>1</v>
      </c>
      <c r="K39" s="13">
        <v>2</v>
      </c>
      <c r="L39" s="13">
        <v>1</v>
      </c>
      <c r="M39" s="13">
        <v>2</v>
      </c>
      <c r="N39" s="13">
        <v>1</v>
      </c>
      <c r="O39" s="13">
        <v>2</v>
      </c>
      <c r="P39" s="13">
        <v>1</v>
      </c>
      <c r="Q39" s="13">
        <v>2</v>
      </c>
      <c r="R39" s="13">
        <v>1</v>
      </c>
      <c r="S39" s="13">
        <v>2</v>
      </c>
      <c r="T39" s="13"/>
      <c r="U39" s="25"/>
      <c r="V39" s="16" t="s">
        <v>17</v>
      </c>
      <c r="W39" s="16" t="s">
        <v>17</v>
      </c>
      <c r="X39" s="13">
        <v>1</v>
      </c>
      <c r="Y39" s="13">
        <v>2</v>
      </c>
      <c r="Z39" s="13">
        <v>1</v>
      </c>
      <c r="AA39" s="13">
        <v>2</v>
      </c>
      <c r="AB39" s="13">
        <v>1</v>
      </c>
      <c r="AC39" s="13">
        <v>2</v>
      </c>
      <c r="AD39" s="13">
        <v>1</v>
      </c>
      <c r="AE39" s="13">
        <v>2</v>
      </c>
      <c r="AF39" s="13">
        <v>1</v>
      </c>
      <c r="AG39" s="13">
        <v>2</v>
      </c>
      <c r="AH39" s="13">
        <v>1</v>
      </c>
      <c r="AI39" s="13">
        <v>2</v>
      </c>
      <c r="AJ39" s="13">
        <v>1</v>
      </c>
      <c r="AK39" s="13">
        <v>2</v>
      </c>
      <c r="AL39" s="13">
        <v>0</v>
      </c>
      <c r="AM39" s="13">
        <v>2</v>
      </c>
      <c r="AN39" s="16" t="s">
        <v>16</v>
      </c>
      <c r="AO39" s="13"/>
      <c r="AP39" s="13"/>
      <c r="AQ39" s="13"/>
      <c r="AR39" s="13"/>
      <c r="AS39" s="25"/>
      <c r="AT39" s="13"/>
      <c r="AU39" s="13"/>
      <c r="AV39" s="15">
        <f t="shared" si="0"/>
        <v>46</v>
      </c>
    </row>
    <row r="40" spans="1:48" x14ac:dyDescent="0.25">
      <c r="A40" s="44" t="s">
        <v>61</v>
      </c>
      <c r="B40" s="41" t="s">
        <v>37</v>
      </c>
      <c r="C40" s="12">
        <v>30</v>
      </c>
      <c r="D40" s="12" t="s">
        <v>21</v>
      </c>
      <c r="E40" s="12">
        <v>2</v>
      </c>
      <c r="F40" s="12">
        <v>2</v>
      </c>
      <c r="G40" s="12">
        <v>2</v>
      </c>
      <c r="H40" s="12">
        <v>2</v>
      </c>
      <c r="I40" s="12">
        <v>2</v>
      </c>
      <c r="J40" s="12">
        <v>2</v>
      </c>
      <c r="K40" s="12">
        <v>2</v>
      </c>
      <c r="L40" s="12">
        <v>2</v>
      </c>
      <c r="M40" s="12">
        <v>2</v>
      </c>
      <c r="N40" s="12">
        <v>2</v>
      </c>
      <c r="O40" s="12">
        <v>2</v>
      </c>
      <c r="P40" s="12">
        <v>2</v>
      </c>
      <c r="Q40" s="12">
        <v>2</v>
      </c>
      <c r="R40" s="12">
        <v>2</v>
      </c>
      <c r="S40" s="12">
        <v>2</v>
      </c>
      <c r="T40" s="12"/>
      <c r="U40" s="24"/>
      <c r="V40" s="14" t="s">
        <v>17</v>
      </c>
      <c r="W40" s="14" t="s">
        <v>17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4" t="s">
        <v>16</v>
      </c>
      <c r="AO40" s="12"/>
      <c r="AP40" s="12"/>
      <c r="AQ40" s="12"/>
      <c r="AR40" s="12"/>
      <c r="AS40" s="24"/>
      <c r="AT40" s="12"/>
      <c r="AU40" s="12"/>
      <c r="AV40" s="15">
        <f t="shared" si="0"/>
        <v>30</v>
      </c>
    </row>
    <row r="41" spans="1:48" ht="30.75" customHeight="1" x14ac:dyDescent="0.25">
      <c r="A41" s="44"/>
      <c r="B41" s="41"/>
      <c r="C41" s="13">
        <v>15</v>
      </c>
      <c r="D41" s="13" t="s">
        <v>22</v>
      </c>
      <c r="E41" s="13">
        <v>1</v>
      </c>
      <c r="F41" s="13">
        <v>1</v>
      </c>
      <c r="G41" s="13">
        <v>1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3">
        <v>1</v>
      </c>
      <c r="O41" s="13">
        <v>1</v>
      </c>
      <c r="P41" s="13">
        <v>1</v>
      </c>
      <c r="Q41" s="13">
        <v>1</v>
      </c>
      <c r="R41" s="13">
        <v>1</v>
      </c>
      <c r="S41" s="13">
        <v>1</v>
      </c>
      <c r="T41" s="13"/>
      <c r="U41" s="25"/>
      <c r="V41" s="16" t="s">
        <v>17</v>
      </c>
      <c r="W41" s="16" t="s">
        <v>17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6" t="s">
        <v>16</v>
      </c>
      <c r="AO41" s="13"/>
      <c r="AP41" s="13"/>
      <c r="AQ41" s="13"/>
      <c r="AR41" s="13"/>
      <c r="AS41" s="25"/>
      <c r="AT41" s="13"/>
      <c r="AU41" s="13"/>
      <c r="AV41" s="15">
        <f t="shared" si="0"/>
        <v>15</v>
      </c>
    </row>
    <row r="42" spans="1:48" x14ac:dyDescent="0.25">
      <c r="A42" s="11" t="s">
        <v>62</v>
      </c>
      <c r="B42" s="19" t="s">
        <v>38</v>
      </c>
      <c r="C42" s="12">
        <v>252</v>
      </c>
      <c r="D42" s="12" t="s">
        <v>21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>
        <v>36</v>
      </c>
      <c r="U42" s="24">
        <v>36</v>
      </c>
      <c r="V42" s="14" t="s">
        <v>17</v>
      </c>
      <c r="W42" s="14" t="s">
        <v>17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4" t="s">
        <v>16</v>
      </c>
      <c r="AO42" s="12">
        <v>36</v>
      </c>
      <c r="AP42" s="12">
        <v>36</v>
      </c>
      <c r="AQ42" s="12">
        <v>36</v>
      </c>
      <c r="AR42" s="12">
        <v>36</v>
      </c>
      <c r="AS42" s="24">
        <v>36</v>
      </c>
      <c r="AT42" s="12"/>
      <c r="AU42" s="12"/>
      <c r="AV42" s="15">
        <f t="shared" si="0"/>
        <v>252</v>
      </c>
    </row>
    <row r="43" spans="1:48" x14ac:dyDescent="0.25">
      <c r="A43" s="12" t="s">
        <v>63</v>
      </c>
      <c r="B43" s="20" t="s">
        <v>39</v>
      </c>
      <c r="C43" s="12">
        <v>72</v>
      </c>
      <c r="D43" s="12" t="s">
        <v>21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4"/>
      <c r="V43" s="14" t="s">
        <v>17</v>
      </c>
      <c r="W43" s="14" t="s">
        <v>17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32" t="s">
        <v>16</v>
      </c>
      <c r="AO43" s="12"/>
      <c r="AP43" s="12"/>
      <c r="AQ43" s="12"/>
      <c r="AR43" s="12"/>
      <c r="AS43" s="24"/>
      <c r="AT43" s="12">
        <v>36</v>
      </c>
      <c r="AU43" s="12">
        <v>36</v>
      </c>
      <c r="AV43" s="15">
        <f t="shared" si="0"/>
        <v>72</v>
      </c>
    </row>
    <row r="44" spans="1:48" x14ac:dyDescent="0.25">
      <c r="A44" s="38" t="s">
        <v>13</v>
      </c>
      <c r="B44" s="38"/>
      <c r="C44" s="38"/>
      <c r="D44" s="12"/>
      <c r="E44" s="12">
        <f>E7+E9+E11+E13+E15+E17+E19+E21+E23+E25+E27+E29+E31+E33+E35+E37+E38+E40+E42+E43</f>
        <v>36</v>
      </c>
      <c r="F44" s="12">
        <f t="shared" ref="F44:S44" si="1">F7+F9+F11+F13+F15+F17+F19+F21+F23+F25+F27+F29+F31+F33+F35+F37+F38+F40+F42+F43</f>
        <v>36</v>
      </c>
      <c r="G44" s="12">
        <f t="shared" si="1"/>
        <v>36</v>
      </c>
      <c r="H44" s="12">
        <f t="shared" si="1"/>
        <v>36</v>
      </c>
      <c r="I44" s="12">
        <f t="shared" si="1"/>
        <v>36</v>
      </c>
      <c r="J44" s="12">
        <f t="shared" si="1"/>
        <v>36</v>
      </c>
      <c r="K44" s="12">
        <f t="shared" si="1"/>
        <v>36</v>
      </c>
      <c r="L44" s="12">
        <f t="shared" si="1"/>
        <v>36</v>
      </c>
      <c r="M44" s="12">
        <f t="shared" si="1"/>
        <v>36</v>
      </c>
      <c r="N44" s="12">
        <f t="shared" si="1"/>
        <v>36</v>
      </c>
      <c r="O44" s="12">
        <f t="shared" si="1"/>
        <v>36</v>
      </c>
      <c r="P44" s="12">
        <f t="shared" si="1"/>
        <v>36</v>
      </c>
      <c r="Q44" s="12">
        <f t="shared" si="1"/>
        <v>36</v>
      </c>
      <c r="R44" s="12">
        <f t="shared" si="1"/>
        <v>36</v>
      </c>
      <c r="S44" s="12">
        <f t="shared" si="1"/>
        <v>36</v>
      </c>
      <c r="T44" s="31">
        <f t="shared" ref="T44:AU44" si="2">T7+T9+T11+T13+T15+T17+T19+T21+T23+T25+T27+T29+T31+T33+T35+T37+T38+T40+T42+T43</f>
        <v>36</v>
      </c>
      <c r="U44" s="31">
        <f t="shared" si="2"/>
        <v>36</v>
      </c>
      <c r="V44" s="31"/>
      <c r="W44" s="31"/>
      <c r="X44" s="31">
        <f>X7+X9+X11+X13+X15+X17+X19+X21+X23+X25+X27+X29+X31+X33+X35+X37+X38+X40+X42+X43</f>
        <v>36</v>
      </c>
      <c r="Y44" s="31">
        <f t="shared" si="2"/>
        <v>36</v>
      </c>
      <c r="Z44" s="31">
        <f t="shared" si="2"/>
        <v>36</v>
      </c>
      <c r="AA44" s="31">
        <f t="shared" si="2"/>
        <v>36</v>
      </c>
      <c r="AB44" s="31">
        <f t="shared" si="2"/>
        <v>36</v>
      </c>
      <c r="AC44" s="31">
        <f t="shared" si="2"/>
        <v>36</v>
      </c>
      <c r="AD44" s="31">
        <f t="shared" si="2"/>
        <v>36</v>
      </c>
      <c r="AE44" s="31">
        <f t="shared" si="2"/>
        <v>36</v>
      </c>
      <c r="AF44" s="31">
        <f t="shared" si="2"/>
        <v>36</v>
      </c>
      <c r="AG44" s="31">
        <f t="shared" si="2"/>
        <v>36</v>
      </c>
      <c r="AH44" s="31">
        <f t="shared" si="2"/>
        <v>36</v>
      </c>
      <c r="AI44" s="31">
        <f t="shared" si="2"/>
        <v>36</v>
      </c>
      <c r="AJ44" s="31">
        <f t="shared" si="2"/>
        <v>36</v>
      </c>
      <c r="AK44" s="31">
        <f t="shared" si="2"/>
        <v>36</v>
      </c>
      <c r="AL44" s="31">
        <f t="shared" si="2"/>
        <v>36</v>
      </c>
      <c r="AM44" s="31">
        <f t="shared" si="2"/>
        <v>36</v>
      </c>
      <c r="AN44" s="31"/>
      <c r="AO44" s="31">
        <f t="shared" si="2"/>
        <v>36</v>
      </c>
      <c r="AP44" s="31">
        <f t="shared" si="2"/>
        <v>36</v>
      </c>
      <c r="AQ44" s="31">
        <f t="shared" si="2"/>
        <v>36</v>
      </c>
      <c r="AR44" s="31">
        <f t="shared" si="2"/>
        <v>36</v>
      </c>
      <c r="AS44" s="31">
        <f t="shared" si="2"/>
        <v>36</v>
      </c>
      <c r="AT44" s="31">
        <f t="shared" si="2"/>
        <v>36</v>
      </c>
      <c r="AU44" s="31">
        <f t="shared" si="2"/>
        <v>36</v>
      </c>
      <c r="AV44" s="15">
        <f t="shared" ref="AV44:AV46" si="3">SUM(E44:AU44)</f>
        <v>1440</v>
      </c>
    </row>
    <row r="45" spans="1:48" x14ac:dyDescent="0.25">
      <c r="A45" s="38" t="s">
        <v>14</v>
      </c>
      <c r="B45" s="38"/>
      <c r="C45" s="38"/>
      <c r="D45" s="12"/>
      <c r="E45" s="12">
        <f>E8+E10+E12+E14+E16+E18+E20+E22+E24+E26+E28+E30+E32+E34+E36+E39+E41</f>
        <v>18</v>
      </c>
      <c r="F45" s="12">
        <f t="shared" ref="F45:S45" si="4">F8+F10+F12+F14+F16+F18+F20+F22+F24+F26+F28+F30+F32+F34+F36+F39+F41</f>
        <v>18</v>
      </c>
      <c r="G45" s="12">
        <f t="shared" si="4"/>
        <v>18</v>
      </c>
      <c r="H45" s="12">
        <f t="shared" si="4"/>
        <v>18</v>
      </c>
      <c r="I45" s="12">
        <f t="shared" si="4"/>
        <v>18</v>
      </c>
      <c r="J45" s="12">
        <f t="shared" si="4"/>
        <v>18</v>
      </c>
      <c r="K45" s="12">
        <f t="shared" si="4"/>
        <v>18</v>
      </c>
      <c r="L45" s="12">
        <f t="shared" si="4"/>
        <v>18</v>
      </c>
      <c r="M45" s="12">
        <f t="shared" si="4"/>
        <v>18</v>
      </c>
      <c r="N45" s="12">
        <f t="shared" si="4"/>
        <v>18</v>
      </c>
      <c r="O45" s="12">
        <f t="shared" si="4"/>
        <v>18</v>
      </c>
      <c r="P45" s="12">
        <f t="shared" si="4"/>
        <v>18</v>
      </c>
      <c r="Q45" s="12">
        <f t="shared" si="4"/>
        <v>18</v>
      </c>
      <c r="R45" s="12">
        <f t="shared" si="4"/>
        <v>18</v>
      </c>
      <c r="S45" s="12">
        <f t="shared" si="4"/>
        <v>18</v>
      </c>
      <c r="T45" s="31">
        <f t="shared" ref="T45:AU45" si="5">T8+T10+T12+T14+T16+T18+T20+T22+T24+T26+T28+T30+T32+T34+T36+T39+T41</f>
        <v>0</v>
      </c>
      <c r="U45" s="31">
        <f t="shared" si="5"/>
        <v>0</v>
      </c>
      <c r="V45" s="31"/>
      <c r="W45" s="31"/>
      <c r="X45" s="31">
        <f t="shared" si="5"/>
        <v>18</v>
      </c>
      <c r="Y45" s="31">
        <f t="shared" si="5"/>
        <v>18</v>
      </c>
      <c r="Z45" s="31">
        <f t="shared" si="5"/>
        <v>18</v>
      </c>
      <c r="AA45" s="31">
        <f t="shared" si="5"/>
        <v>18</v>
      </c>
      <c r="AB45" s="31">
        <f t="shared" si="5"/>
        <v>18</v>
      </c>
      <c r="AC45" s="31">
        <f t="shared" si="5"/>
        <v>18</v>
      </c>
      <c r="AD45" s="31">
        <f t="shared" si="5"/>
        <v>18</v>
      </c>
      <c r="AE45" s="31">
        <f t="shared" si="5"/>
        <v>18</v>
      </c>
      <c r="AF45" s="31">
        <f t="shared" si="5"/>
        <v>18</v>
      </c>
      <c r="AG45" s="31">
        <f t="shared" si="5"/>
        <v>18</v>
      </c>
      <c r="AH45" s="31">
        <f t="shared" si="5"/>
        <v>18</v>
      </c>
      <c r="AI45" s="31">
        <f t="shared" si="5"/>
        <v>18</v>
      </c>
      <c r="AJ45" s="31">
        <f t="shared" si="5"/>
        <v>18</v>
      </c>
      <c r="AK45" s="31">
        <f t="shared" si="5"/>
        <v>18</v>
      </c>
      <c r="AL45" s="31">
        <f t="shared" si="5"/>
        <v>18</v>
      </c>
      <c r="AM45" s="31">
        <f t="shared" si="5"/>
        <v>18</v>
      </c>
      <c r="AN45" s="31"/>
      <c r="AO45" s="31">
        <f t="shared" si="5"/>
        <v>0</v>
      </c>
      <c r="AP45" s="31">
        <f t="shared" si="5"/>
        <v>0</v>
      </c>
      <c r="AQ45" s="31">
        <f t="shared" si="5"/>
        <v>0</v>
      </c>
      <c r="AR45" s="31">
        <f t="shared" si="5"/>
        <v>0</v>
      </c>
      <c r="AS45" s="31">
        <f t="shared" si="5"/>
        <v>0</v>
      </c>
      <c r="AT45" s="31">
        <f t="shared" si="5"/>
        <v>0</v>
      </c>
      <c r="AU45" s="31">
        <f t="shared" si="5"/>
        <v>0</v>
      </c>
      <c r="AV45" s="15">
        <f t="shared" si="3"/>
        <v>558</v>
      </c>
    </row>
    <row r="46" spans="1:48" x14ac:dyDescent="0.25">
      <c r="A46" s="38" t="s">
        <v>15</v>
      </c>
      <c r="B46" s="38"/>
      <c r="C46" s="38"/>
      <c r="D46" s="12"/>
      <c r="E46" s="12">
        <f>E44+E45</f>
        <v>54</v>
      </c>
      <c r="F46" s="12">
        <f t="shared" ref="F46:S46" si="6">F44+F45</f>
        <v>54</v>
      </c>
      <c r="G46" s="12">
        <f t="shared" si="6"/>
        <v>54</v>
      </c>
      <c r="H46" s="12">
        <f t="shared" si="6"/>
        <v>54</v>
      </c>
      <c r="I46" s="12">
        <f t="shared" si="6"/>
        <v>54</v>
      </c>
      <c r="J46" s="12">
        <f t="shared" si="6"/>
        <v>54</v>
      </c>
      <c r="K46" s="12">
        <f t="shared" si="6"/>
        <v>54</v>
      </c>
      <c r="L46" s="12">
        <f t="shared" si="6"/>
        <v>54</v>
      </c>
      <c r="M46" s="12">
        <f t="shared" si="6"/>
        <v>54</v>
      </c>
      <c r="N46" s="12">
        <f t="shared" si="6"/>
        <v>54</v>
      </c>
      <c r="O46" s="12">
        <f t="shared" si="6"/>
        <v>54</v>
      </c>
      <c r="P46" s="12">
        <f t="shared" si="6"/>
        <v>54</v>
      </c>
      <c r="Q46" s="12">
        <f t="shared" si="6"/>
        <v>54</v>
      </c>
      <c r="R46" s="12">
        <f t="shared" si="6"/>
        <v>54</v>
      </c>
      <c r="S46" s="12">
        <f t="shared" si="6"/>
        <v>54</v>
      </c>
      <c r="T46" s="31">
        <f t="shared" ref="T46:AU46" si="7">T44+T45</f>
        <v>36</v>
      </c>
      <c r="U46" s="31">
        <f t="shared" si="7"/>
        <v>36</v>
      </c>
      <c r="V46" s="31"/>
      <c r="W46" s="31"/>
      <c r="X46" s="31">
        <f t="shared" si="7"/>
        <v>54</v>
      </c>
      <c r="Y46" s="31">
        <f t="shared" si="7"/>
        <v>54</v>
      </c>
      <c r="Z46" s="31">
        <f t="shared" si="7"/>
        <v>54</v>
      </c>
      <c r="AA46" s="31">
        <f t="shared" si="7"/>
        <v>54</v>
      </c>
      <c r="AB46" s="31">
        <f t="shared" si="7"/>
        <v>54</v>
      </c>
      <c r="AC46" s="31">
        <f t="shared" si="7"/>
        <v>54</v>
      </c>
      <c r="AD46" s="31">
        <f t="shared" si="7"/>
        <v>54</v>
      </c>
      <c r="AE46" s="31">
        <f t="shared" si="7"/>
        <v>54</v>
      </c>
      <c r="AF46" s="31">
        <f t="shared" si="7"/>
        <v>54</v>
      </c>
      <c r="AG46" s="31">
        <f t="shared" si="7"/>
        <v>54</v>
      </c>
      <c r="AH46" s="31">
        <f t="shared" si="7"/>
        <v>54</v>
      </c>
      <c r="AI46" s="31">
        <f t="shared" si="7"/>
        <v>54</v>
      </c>
      <c r="AJ46" s="31">
        <f t="shared" si="7"/>
        <v>54</v>
      </c>
      <c r="AK46" s="31">
        <f t="shared" si="7"/>
        <v>54</v>
      </c>
      <c r="AL46" s="31">
        <f t="shared" si="7"/>
        <v>54</v>
      </c>
      <c r="AM46" s="31">
        <f t="shared" si="7"/>
        <v>54</v>
      </c>
      <c r="AN46" s="31"/>
      <c r="AO46" s="31">
        <f t="shared" si="7"/>
        <v>36</v>
      </c>
      <c r="AP46" s="31">
        <f t="shared" si="7"/>
        <v>36</v>
      </c>
      <c r="AQ46" s="31">
        <f t="shared" si="7"/>
        <v>36</v>
      </c>
      <c r="AR46" s="31">
        <f t="shared" si="7"/>
        <v>36</v>
      </c>
      <c r="AS46" s="31">
        <f t="shared" si="7"/>
        <v>36</v>
      </c>
      <c r="AT46" s="31">
        <f t="shared" si="7"/>
        <v>36</v>
      </c>
      <c r="AU46" s="31">
        <f t="shared" si="7"/>
        <v>36</v>
      </c>
      <c r="AV46" s="15">
        <f t="shared" si="3"/>
        <v>1998</v>
      </c>
    </row>
  </sheetData>
  <mergeCells count="50">
    <mergeCell ref="AD5:AH5"/>
    <mergeCell ref="AI5:AL5"/>
    <mergeCell ref="AM5:AQ5"/>
    <mergeCell ref="AR5:AU5"/>
    <mergeCell ref="A9:A10"/>
    <mergeCell ref="B9:B10"/>
    <mergeCell ref="E5:H5"/>
    <mergeCell ref="I5:L5"/>
    <mergeCell ref="M5:Q5"/>
    <mergeCell ref="R5:U5"/>
    <mergeCell ref="V5:Y5"/>
    <mergeCell ref="Z5:AC5"/>
    <mergeCell ref="A7:A8"/>
    <mergeCell ref="B7:B8"/>
    <mergeCell ref="A17:A18"/>
    <mergeCell ref="B17:B18"/>
    <mergeCell ref="A19:A20"/>
    <mergeCell ref="B19:B20"/>
    <mergeCell ref="A13:A14"/>
    <mergeCell ref="B13:B14"/>
    <mergeCell ref="A15:A16"/>
    <mergeCell ref="B15:B16"/>
    <mergeCell ref="B25:B26"/>
    <mergeCell ref="A27:A28"/>
    <mergeCell ref="B27:B28"/>
    <mergeCell ref="A21:A22"/>
    <mergeCell ref="B21:B22"/>
    <mergeCell ref="A23:A24"/>
    <mergeCell ref="B23:B24"/>
    <mergeCell ref="A46:C46"/>
    <mergeCell ref="A38:A39"/>
    <mergeCell ref="B38:B39"/>
    <mergeCell ref="A40:A41"/>
    <mergeCell ref="B40:B41"/>
    <mergeCell ref="AI1:AU1"/>
    <mergeCell ref="AI2:AU2"/>
    <mergeCell ref="AI3:AU3"/>
    <mergeCell ref="A44:C44"/>
    <mergeCell ref="A45:C45"/>
    <mergeCell ref="A33:A34"/>
    <mergeCell ref="B33:B34"/>
    <mergeCell ref="A35:A36"/>
    <mergeCell ref="B35:B36"/>
    <mergeCell ref="A11:A12"/>
    <mergeCell ref="B11:B12"/>
    <mergeCell ref="A29:A30"/>
    <mergeCell ref="B29:B30"/>
    <mergeCell ref="A31:A32"/>
    <mergeCell ref="B31:B32"/>
    <mergeCell ref="A25:A26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9"/>
  <sheetViews>
    <sheetView zoomScaleNormal="100" workbookViewId="0">
      <pane xSplit="3" ySplit="6" topLeftCell="T7" activePane="bottomRight" state="frozen"/>
      <selection pane="topRight" activeCell="D1" sqref="D1"/>
      <selection pane="bottomLeft" activeCell="A6" sqref="A6"/>
      <selection pane="bottomRight" activeCell="C26" sqref="C26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19</v>
      </c>
      <c r="D1" s="5"/>
      <c r="E1" s="5"/>
      <c r="F1" s="5"/>
      <c r="G1" s="5"/>
      <c r="AI1" s="36" t="s">
        <v>99</v>
      </c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</row>
    <row r="2" spans="1:48" x14ac:dyDescent="0.25">
      <c r="B2" s="9" t="s">
        <v>18</v>
      </c>
      <c r="C2" s="7" t="s">
        <v>24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27"/>
      <c r="Q2" s="27"/>
      <c r="AI2" s="36" t="s">
        <v>100</v>
      </c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</row>
    <row r="3" spans="1:48" ht="15.75" customHeight="1" x14ac:dyDescent="0.25">
      <c r="C3" s="29"/>
      <c r="D3" s="29"/>
      <c r="E3" s="29"/>
      <c r="F3" s="29"/>
      <c r="G3" s="29"/>
      <c r="AI3" s="37" t="s">
        <v>111</v>
      </c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</row>
    <row r="4" spans="1:48" ht="15.75" customHeight="1" x14ac:dyDescent="0.25">
      <c r="C4" s="4"/>
      <c r="D4" s="4"/>
      <c r="E4" s="4"/>
      <c r="F4" s="4"/>
      <c r="G4" s="4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23</v>
      </c>
      <c r="E5" s="45" t="s">
        <v>3</v>
      </c>
      <c r="F5" s="45"/>
      <c r="G5" s="45"/>
      <c r="H5" s="45"/>
      <c r="I5" s="45" t="s">
        <v>4</v>
      </c>
      <c r="J5" s="45"/>
      <c r="K5" s="45"/>
      <c r="L5" s="45"/>
      <c r="M5" s="45" t="s">
        <v>5</v>
      </c>
      <c r="N5" s="45"/>
      <c r="O5" s="45"/>
      <c r="P5" s="45"/>
      <c r="Q5" s="45"/>
      <c r="R5" s="45" t="s">
        <v>6</v>
      </c>
      <c r="S5" s="45"/>
      <c r="T5" s="45"/>
      <c r="U5" s="45"/>
      <c r="V5" s="45" t="s">
        <v>7</v>
      </c>
      <c r="W5" s="45"/>
      <c r="X5" s="45"/>
      <c r="Y5" s="45"/>
      <c r="Z5" s="45" t="s">
        <v>8</v>
      </c>
      <c r="AA5" s="45"/>
      <c r="AB5" s="45"/>
      <c r="AC5" s="45"/>
      <c r="AD5" s="45" t="s">
        <v>9</v>
      </c>
      <c r="AE5" s="45"/>
      <c r="AF5" s="45"/>
      <c r="AG5" s="45"/>
      <c r="AH5" s="45"/>
      <c r="AI5" s="45" t="s">
        <v>10</v>
      </c>
      <c r="AJ5" s="45"/>
      <c r="AK5" s="45"/>
      <c r="AL5" s="45"/>
      <c r="AM5" s="45" t="s">
        <v>11</v>
      </c>
      <c r="AN5" s="45"/>
      <c r="AO5" s="45"/>
      <c r="AP5" s="45"/>
      <c r="AQ5" s="45"/>
      <c r="AR5" s="45" t="s">
        <v>12</v>
      </c>
      <c r="AS5" s="45"/>
      <c r="AT5" s="45"/>
      <c r="AU5" s="45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33">
        <v>28</v>
      </c>
      <c r="AG6" s="33">
        <v>29</v>
      </c>
      <c r="AH6" s="33">
        <v>30</v>
      </c>
      <c r="AI6" s="33">
        <v>31</v>
      </c>
      <c r="AJ6" s="33">
        <v>32</v>
      </c>
      <c r="AK6" s="33">
        <v>33</v>
      </c>
      <c r="AL6" s="33">
        <v>34</v>
      </c>
      <c r="AM6" s="33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39" t="s">
        <v>42</v>
      </c>
      <c r="B7" s="42" t="s">
        <v>105</v>
      </c>
      <c r="C7" s="12">
        <v>52</v>
      </c>
      <c r="D7" s="12" t="s">
        <v>21</v>
      </c>
      <c r="E7" s="12">
        <v>3</v>
      </c>
      <c r="F7" s="12">
        <v>3</v>
      </c>
      <c r="G7" s="31">
        <v>3</v>
      </c>
      <c r="H7" s="31">
        <v>3</v>
      </c>
      <c r="I7" s="31">
        <v>3</v>
      </c>
      <c r="J7" s="31">
        <v>3</v>
      </c>
      <c r="K7" s="31">
        <v>3</v>
      </c>
      <c r="L7" s="31">
        <v>3</v>
      </c>
      <c r="M7" s="31">
        <v>3</v>
      </c>
      <c r="N7" s="31">
        <v>3</v>
      </c>
      <c r="O7" s="31">
        <v>3</v>
      </c>
      <c r="P7" s="31">
        <v>3</v>
      </c>
      <c r="Q7" s="14" t="s">
        <v>16</v>
      </c>
      <c r="R7" s="31"/>
      <c r="S7" s="12"/>
      <c r="T7" s="12"/>
      <c r="U7" s="14"/>
      <c r="V7" s="14" t="s">
        <v>17</v>
      </c>
      <c r="W7" s="14" t="s">
        <v>17</v>
      </c>
      <c r="X7" s="12">
        <v>1</v>
      </c>
      <c r="Y7" s="12">
        <v>1</v>
      </c>
      <c r="Z7" s="17">
        <v>1</v>
      </c>
      <c r="AA7" s="17">
        <v>1</v>
      </c>
      <c r="AB7" s="17">
        <v>1</v>
      </c>
      <c r="AC7" s="17">
        <v>1</v>
      </c>
      <c r="AD7" s="17">
        <v>1</v>
      </c>
      <c r="AE7" s="17">
        <v>1</v>
      </c>
      <c r="AF7" s="17">
        <v>1</v>
      </c>
      <c r="AG7" s="17">
        <v>1</v>
      </c>
      <c r="AH7" s="17">
        <v>1</v>
      </c>
      <c r="AI7" s="17">
        <v>1</v>
      </c>
      <c r="AJ7" s="17">
        <v>1</v>
      </c>
      <c r="AK7" s="17">
        <v>1</v>
      </c>
      <c r="AL7" s="17">
        <v>1</v>
      </c>
      <c r="AM7" s="17">
        <v>1</v>
      </c>
      <c r="AN7" s="14" t="s">
        <v>16</v>
      </c>
      <c r="AO7" s="12"/>
      <c r="AP7" s="12"/>
      <c r="AQ7" s="12"/>
      <c r="AR7" s="12"/>
      <c r="AS7" s="12"/>
      <c r="AT7" s="12"/>
      <c r="AU7" s="12"/>
      <c r="AV7" s="15">
        <f>SUM(E7:AU7)</f>
        <v>52</v>
      </c>
    </row>
    <row r="8" spans="1:48" x14ac:dyDescent="0.25">
      <c r="A8" s="40"/>
      <c r="B8" s="43"/>
      <c r="C8" s="13">
        <v>26</v>
      </c>
      <c r="D8" s="13" t="s">
        <v>22</v>
      </c>
      <c r="E8" s="13">
        <v>2</v>
      </c>
      <c r="F8" s="13">
        <v>1</v>
      </c>
      <c r="G8" s="13">
        <v>2</v>
      </c>
      <c r="H8" s="13">
        <v>1</v>
      </c>
      <c r="I8" s="13">
        <v>2</v>
      </c>
      <c r="J8" s="13">
        <v>1</v>
      </c>
      <c r="K8" s="13">
        <v>2</v>
      </c>
      <c r="L8" s="13">
        <v>1</v>
      </c>
      <c r="M8" s="13">
        <v>2</v>
      </c>
      <c r="N8" s="13">
        <v>1</v>
      </c>
      <c r="O8" s="13">
        <v>2</v>
      </c>
      <c r="P8" s="13">
        <v>1</v>
      </c>
      <c r="Q8" s="16" t="s">
        <v>16</v>
      </c>
      <c r="R8" s="13"/>
      <c r="S8" s="13"/>
      <c r="T8" s="13"/>
      <c r="U8" s="16"/>
      <c r="V8" s="16" t="s">
        <v>17</v>
      </c>
      <c r="W8" s="16" t="s">
        <v>17</v>
      </c>
      <c r="X8" s="13">
        <v>1</v>
      </c>
      <c r="Y8" s="13"/>
      <c r="Z8" s="13">
        <v>1</v>
      </c>
      <c r="AA8" s="13"/>
      <c r="AB8" s="13">
        <v>1</v>
      </c>
      <c r="AC8" s="13"/>
      <c r="AD8" s="13">
        <v>1</v>
      </c>
      <c r="AE8" s="13"/>
      <c r="AF8" s="13">
        <v>1</v>
      </c>
      <c r="AG8" s="13"/>
      <c r="AH8" s="13">
        <v>1</v>
      </c>
      <c r="AI8" s="13"/>
      <c r="AJ8" s="13">
        <v>1</v>
      </c>
      <c r="AK8" s="13"/>
      <c r="AL8" s="13">
        <v>1</v>
      </c>
      <c r="AM8" s="13"/>
      <c r="AN8" s="16" t="s">
        <v>16</v>
      </c>
      <c r="AO8" s="13"/>
      <c r="AP8" s="13"/>
      <c r="AQ8" s="13"/>
      <c r="AR8" s="13"/>
      <c r="AS8" s="13"/>
      <c r="AT8" s="13"/>
      <c r="AU8" s="13"/>
      <c r="AV8" s="15">
        <f t="shared" ref="AV8:AV46" si="0">SUM(E8:AU8)</f>
        <v>26</v>
      </c>
    </row>
    <row r="9" spans="1:48" x14ac:dyDescent="0.25">
      <c r="A9" s="39" t="s">
        <v>42</v>
      </c>
      <c r="B9" s="41" t="s">
        <v>106</v>
      </c>
      <c r="C9" s="12">
        <v>109</v>
      </c>
      <c r="D9" s="12" t="s">
        <v>21</v>
      </c>
      <c r="E9" s="12">
        <v>3</v>
      </c>
      <c r="F9" s="12">
        <v>3</v>
      </c>
      <c r="G9" s="31">
        <v>3</v>
      </c>
      <c r="H9" s="31">
        <v>3</v>
      </c>
      <c r="I9" s="31">
        <v>3</v>
      </c>
      <c r="J9" s="31">
        <v>3</v>
      </c>
      <c r="K9" s="31">
        <v>3</v>
      </c>
      <c r="L9" s="31">
        <v>3</v>
      </c>
      <c r="M9" s="31">
        <v>3</v>
      </c>
      <c r="N9" s="31">
        <v>3</v>
      </c>
      <c r="O9" s="31">
        <v>3</v>
      </c>
      <c r="P9" s="31">
        <v>3</v>
      </c>
      <c r="Q9" s="14" t="s">
        <v>16</v>
      </c>
      <c r="R9" s="31"/>
      <c r="S9" s="12"/>
      <c r="T9" s="12"/>
      <c r="U9" s="14"/>
      <c r="V9" s="14" t="s">
        <v>17</v>
      </c>
      <c r="W9" s="14" t="s">
        <v>17</v>
      </c>
      <c r="X9" s="12">
        <v>5</v>
      </c>
      <c r="Y9" s="12">
        <v>5</v>
      </c>
      <c r="Z9" s="31">
        <v>5</v>
      </c>
      <c r="AA9" s="31">
        <v>5</v>
      </c>
      <c r="AB9" s="31">
        <v>5</v>
      </c>
      <c r="AC9" s="31">
        <v>5</v>
      </c>
      <c r="AD9" s="31">
        <v>5</v>
      </c>
      <c r="AE9" s="31">
        <v>5</v>
      </c>
      <c r="AF9" s="31">
        <v>5</v>
      </c>
      <c r="AG9" s="31">
        <v>4</v>
      </c>
      <c r="AH9" s="31">
        <v>4</v>
      </c>
      <c r="AI9" s="31">
        <v>4</v>
      </c>
      <c r="AJ9" s="31">
        <v>4</v>
      </c>
      <c r="AK9" s="31">
        <v>4</v>
      </c>
      <c r="AL9" s="31">
        <v>4</v>
      </c>
      <c r="AM9" s="31">
        <v>4</v>
      </c>
      <c r="AN9" s="14" t="s">
        <v>16</v>
      </c>
      <c r="AO9" s="12"/>
      <c r="AP9" s="12"/>
      <c r="AQ9" s="12"/>
      <c r="AR9" s="12"/>
      <c r="AS9" s="12"/>
      <c r="AT9" s="12"/>
      <c r="AU9" s="12"/>
      <c r="AV9" s="15">
        <f t="shared" si="0"/>
        <v>109</v>
      </c>
    </row>
    <row r="10" spans="1:48" x14ac:dyDescent="0.25">
      <c r="A10" s="40"/>
      <c r="B10" s="41"/>
      <c r="C10" s="13">
        <v>54</v>
      </c>
      <c r="D10" s="13" t="s">
        <v>22</v>
      </c>
      <c r="E10" s="13">
        <v>1</v>
      </c>
      <c r="F10" s="13">
        <v>2</v>
      </c>
      <c r="G10" s="13">
        <v>1</v>
      </c>
      <c r="H10" s="13">
        <v>2</v>
      </c>
      <c r="I10" s="13">
        <v>1</v>
      </c>
      <c r="J10" s="13">
        <v>2</v>
      </c>
      <c r="K10" s="13">
        <v>1</v>
      </c>
      <c r="L10" s="13">
        <v>2</v>
      </c>
      <c r="M10" s="13">
        <v>1</v>
      </c>
      <c r="N10" s="13">
        <v>2</v>
      </c>
      <c r="O10" s="13">
        <v>1</v>
      </c>
      <c r="P10" s="13">
        <v>2</v>
      </c>
      <c r="Q10" s="16" t="s">
        <v>16</v>
      </c>
      <c r="R10" s="13"/>
      <c r="S10" s="13"/>
      <c r="T10" s="13"/>
      <c r="U10" s="16"/>
      <c r="V10" s="16" t="s">
        <v>17</v>
      </c>
      <c r="W10" s="16" t="s">
        <v>17</v>
      </c>
      <c r="X10" s="13">
        <v>2</v>
      </c>
      <c r="Y10" s="13">
        <v>3</v>
      </c>
      <c r="Z10" s="13">
        <v>2</v>
      </c>
      <c r="AA10" s="13">
        <v>3</v>
      </c>
      <c r="AB10" s="13">
        <v>2</v>
      </c>
      <c r="AC10" s="13">
        <v>3</v>
      </c>
      <c r="AD10" s="13">
        <v>2</v>
      </c>
      <c r="AE10" s="13">
        <v>3</v>
      </c>
      <c r="AF10" s="13">
        <v>2</v>
      </c>
      <c r="AG10" s="13">
        <v>2</v>
      </c>
      <c r="AH10" s="13">
        <v>2</v>
      </c>
      <c r="AI10" s="13">
        <v>2</v>
      </c>
      <c r="AJ10" s="13">
        <v>2</v>
      </c>
      <c r="AK10" s="13">
        <v>2</v>
      </c>
      <c r="AL10" s="13">
        <v>2</v>
      </c>
      <c r="AM10" s="13">
        <v>2</v>
      </c>
      <c r="AN10" s="16" t="s">
        <v>16</v>
      </c>
      <c r="AO10" s="13"/>
      <c r="AP10" s="13"/>
      <c r="AQ10" s="13"/>
      <c r="AR10" s="13"/>
      <c r="AS10" s="13"/>
      <c r="AT10" s="13"/>
      <c r="AU10" s="13"/>
      <c r="AV10" s="15">
        <f t="shared" si="0"/>
        <v>54</v>
      </c>
    </row>
    <row r="11" spans="1:48" x14ac:dyDescent="0.25">
      <c r="A11" s="39" t="s">
        <v>43</v>
      </c>
      <c r="B11" s="41" t="s">
        <v>25</v>
      </c>
      <c r="C11" s="12">
        <v>78</v>
      </c>
      <c r="D11" s="12" t="s">
        <v>21</v>
      </c>
      <c r="E11" s="12">
        <v>2</v>
      </c>
      <c r="F11" s="12">
        <v>2</v>
      </c>
      <c r="G11" s="17">
        <v>2</v>
      </c>
      <c r="H11" s="17">
        <v>2</v>
      </c>
      <c r="I11" s="17">
        <v>2</v>
      </c>
      <c r="J11" s="17">
        <v>2</v>
      </c>
      <c r="K11" s="17">
        <v>2</v>
      </c>
      <c r="L11" s="17">
        <v>2</v>
      </c>
      <c r="M11" s="17">
        <v>2</v>
      </c>
      <c r="N11" s="17">
        <v>2</v>
      </c>
      <c r="O11" s="17">
        <v>2</v>
      </c>
      <c r="P11" s="17">
        <v>2</v>
      </c>
      <c r="Q11" s="14" t="s">
        <v>16</v>
      </c>
      <c r="R11" s="31"/>
      <c r="S11" s="12"/>
      <c r="T11" s="12"/>
      <c r="U11" s="14"/>
      <c r="V11" s="14" t="s">
        <v>17</v>
      </c>
      <c r="W11" s="14" t="s">
        <v>17</v>
      </c>
      <c r="X11" s="12">
        <v>3</v>
      </c>
      <c r="Y11" s="12">
        <v>3</v>
      </c>
      <c r="Z11" s="31">
        <v>3</v>
      </c>
      <c r="AA11" s="31">
        <v>3</v>
      </c>
      <c r="AB11" s="31">
        <v>3</v>
      </c>
      <c r="AC11" s="31">
        <v>3</v>
      </c>
      <c r="AD11" s="31">
        <v>3</v>
      </c>
      <c r="AE11" s="31">
        <v>3</v>
      </c>
      <c r="AF11" s="31">
        <v>3</v>
      </c>
      <c r="AG11" s="31">
        <v>3</v>
      </c>
      <c r="AH11" s="31">
        <v>4</v>
      </c>
      <c r="AI11" s="31">
        <v>4</v>
      </c>
      <c r="AJ11" s="31">
        <v>4</v>
      </c>
      <c r="AK11" s="31">
        <v>4</v>
      </c>
      <c r="AL11" s="31">
        <v>4</v>
      </c>
      <c r="AM11" s="31">
        <v>4</v>
      </c>
      <c r="AN11" s="14" t="s">
        <v>16</v>
      </c>
      <c r="AO11" s="12"/>
      <c r="AP11" s="12"/>
      <c r="AQ11" s="12"/>
      <c r="AR11" s="12"/>
      <c r="AS11" s="12"/>
      <c r="AT11" s="12"/>
      <c r="AU11" s="12"/>
      <c r="AV11" s="15">
        <f>SUM(E11:AU11)</f>
        <v>78</v>
      </c>
    </row>
    <row r="12" spans="1:48" x14ac:dyDescent="0.25">
      <c r="A12" s="40"/>
      <c r="B12" s="41"/>
      <c r="C12" s="13">
        <v>39</v>
      </c>
      <c r="D12" s="13" t="s">
        <v>22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6" t="s">
        <v>16</v>
      </c>
      <c r="R12" s="13"/>
      <c r="S12" s="13"/>
      <c r="T12" s="13"/>
      <c r="U12" s="16"/>
      <c r="V12" s="16" t="s">
        <v>17</v>
      </c>
      <c r="W12" s="16" t="s">
        <v>17</v>
      </c>
      <c r="X12" s="13">
        <v>1</v>
      </c>
      <c r="Y12" s="13">
        <v>2</v>
      </c>
      <c r="Z12" s="13">
        <v>1</v>
      </c>
      <c r="AA12" s="13">
        <v>2</v>
      </c>
      <c r="AB12" s="13">
        <v>1</v>
      </c>
      <c r="AC12" s="13">
        <v>2</v>
      </c>
      <c r="AD12" s="13">
        <v>1</v>
      </c>
      <c r="AE12" s="13">
        <v>2</v>
      </c>
      <c r="AF12" s="13">
        <v>1</v>
      </c>
      <c r="AG12" s="13">
        <v>2</v>
      </c>
      <c r="AH12" s="13">
        <v>2</v>
      </c>
      <c r="AI12" s="13">
        <v>2</v>
      </c>
      <c r="AJ12" s="13">
        <v>2</v>
      </c>
      <c r="AK12" s="13">
        <v>2</v>
      </c>
      <c r="AL12" s="13">
        <v>2</v>
      </c>
      <c r="AM12" s="13">
        <v>2</v>
      </c>
      <c r="AN12" s="16" t="s">
        <v>16</v>
      </c>
      <c r="AO12" s="13"/>
      <c r="AP12" s="13"/>
      <c r="AQ12" s="13"/>
      <c r="AR12" s="13"/>
      <c r="AS12" s="13"/>
      <c r="AT12" s="13"/>
      <c r="AU12" s="13"/>
      <c r="AV12" s="15">
        <f t="shared" si="0"/>
        <v>39</v>
      </c>
    </row>
    <row r="13" spans="1:48" x14ac:dyDescent="0.25">
      <c r="A13" s="39" t="s">
        <v>44</v>
      </c>
      <c r="B13" s="42" t="s">
        <v>26</v>
      </c>
      <c r="C13" s="12">
        <v>78</v>
      </c>
      <c r="D13" s="12" t="s">
        <v>21</v>
      </c>
      <c r="E13" s="12">
        <v>2</v>
      </c>
      <c r="F13" s="12">
        <v>2</v>
      </c>
      <c r="G13" s="17">
        <v>2</v>
      </c>
      <c r="H13" s="17">
        <v>2</v>
      </c>
      <c r="I13" s="17">
        <v>2</v>
      </c>
      <c r="J13" s="17">
        <v>2</v>
      </c>
      <c r="K13" s="17">
        <v>2</v>
      </c>
      <c r="L13" s="17">
        <v>2</v>
      </c>
      <c r="M13" s="17">
        <v>2</v>
      </c>
      <c r="N13" s="17">
        <v>2</v>
      </c>
      <c r="O13" s="17">
        <v>2</v>
      </c>
      <c r="P13" s="17">
        <v>2</v>
      </c>
      <c r="Q13" s="14" t="s">
        <v>16</v>
      </c>
      <c r="R13" s="31"/>
      <c r="S13" s="12"/>
      <c r="T13" s="12"/>
      <c r="U13" s="14"/>
      <c r="V13" s="14" t="s">
        <v>17</v>
      </c>
      <c r="W13" s="14" t="s">
        <v>17</v>
      </c>
      <c r="X13" s="12">
        <v>3</v>
      </c>
      <c r="Y13" s="12">
        <v>3</v>
      </c>
      <c r="Z13" s="17">
        <v>3</v>
      </c>
      <c r="AA13" s="17">
        <v>3</v>
      </c>
      <c r="AB13" s="17">
        <v>3</v>
      </c>
      <c r="AC13" s="17">
        <v>3</v>
      </c>
      <c r="AD13" s="17">
        <v>3</v>
      </c>
      <c r="AE13" s="17">
        <v>3</v>
      </c>
      <c r="AF13" s="17">
        <v>3</v>
      </c>
      <c r="AG13" s="17">
        <v>3</v>
      </c>
      <c r="AH13" s="17">
        <v>4</v>
      </c>
      <c r="AI13" s="17">
        <v>4</v>
      </c>
      <c r="AJ13" s="17">
        <v>4</v>
      </c>
      <c r="AK13" s="17">
        <v>4</v>
      </c>
      <c r="AL13" s="17">
        <v>4</v>
      </c>
      <c r="AM13" s="17">
        <v>4</v>
      </c>
      <c r="AN13" s="14" t="s">
        <v>16</v>
      </c>
      <c r="AO13" s="12"/>
      <c r="AP13" s="12"/>
      <c r="AQ13" s="12"/>
      <c r="AR13" s="12"/>
      <c r="AS13" s="12"/>
      <c r="AT13" s="12"/>
      <c r="AU13" s="12"/>
      <c r="AV13" s="15">
        <f t="shared" si="0"/>
        <v>78</v>
      </c>
    </row>
    <row r="14" spans="1:48" x14ac:dyDescent="0.25">
      <c r="A14" s="40"/>
      <c r="B14" s="43"/>
      <c r="C14" s="25">
        <v>38</v>
      </c>
      <c r="D14" s="13" t="s">
        <v>22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>
        <v>2</v>
      </c>
      <c r="P14" s="13">
        <v>2</v>
      </c>
      <c r="Q14" s="16" t="s">
        <v>16</v>
      </c>
      <c r="R14" s="13"/>
      <c r="S14" s="13"/>
      <c r="T14" s="13"/>
      <c r="U14" s="16"/>
      <c r="V14" s="16" t="s">
        <v>17</v>
      </c>
      <c r="W14" s="16" t="s">
        <v>17</v>
      </c>
      <c r="X14" s="13">
        <v>2</v>
      </c>
      <c r="Y14" s="13">
        <v>1</v>
      </c>
      <c r="Z14" s="13">
        <v>2</v>
      </c>
      <c r="AA14" s="13">
        <v>1</v>
      </c>
      <c r="AB14" s="13">
        <v>2</v>
      </c>
      <c r="AC14" s="13">
        <v>1</v>
      </c>
      <c r="AD14" s="13">
        <v>2</v>
      </c>
      <c r="AE14" s="13">
        <v>1</v>
      </c>
      <c r="AF14" s="13">
        <v>2</v>
      </c>
      <c r="AG14" s="13">
        <v>1</v>
      </c>
      <c r="AH14" s="13">
        <v>2</v>
      </c>
      <c r="AI14" s="13">
        <v>1</v>
      </c>
      <c r="AJ14" s="13">
        <v>2</v>
      </c>
      <c r="AK14" s="13">
        <v>1</v>
      </c>
      <c r="AL14" s="13">
        <v>2</v>
      </c>
      <c r="AM14" s="13">
        <v>1</v>
      </c>
      <c r="AN14" s="16" t="s">
        <v>16</v>
      </c>
      <c r="AO14" s="13"/>
      <c r="AP14" s="13"/>
      <c r="AQ14" s="13"/>
      <c r="AR14" s="13"/>
      <c r="AS14" s="13"/>
      <c r="AT14" s="13"/>
      <c r="AU14" s="13"/>
      <c r="AV14" s="15">
        <f t="shared" si="0"/>
        <v>38</v>
      </c>
    </row>
    <row r="15" spans="1:48" x14ac:dyDescent="0.25">
      <c r="A15" s="39" t="s">
        <v>45</v>
      </c>
      <c r="B15" s="41" t="s">
        <v>27</v>
      </c>
      <c r="C15" s="12">
        <v>78</v>
      </c>
      <c r="D15" s="12" t="s">
        <v>21</v>
      </c>
      <c r="E15" s="12">
        <v>3</v>
      </c>
      <c r="F15" s="12">
        <v>3</v>
      </c>
      <c r="G15" s="31">
        <v>3</v>
      </c>
      <c r="H15" s="31">
        <v>3</v>
      </c>
      <c r="I15" s="31">
        <v>3</v>
      </c>
      <c r="J15" s="31">
        <v>3</v>
      </c>
      <c r="K15" s="31">
        <v>3</v>
      </c>
      <c r="L15" s="31">
        <v>3</v>
      </c>
      <c r="M15" s="31">
        <v>3</v>
      </c>
      <c r="N15" s="31">
        <v>3</v>
      </c>
      <c r="O15" s="31">
        <v>3</v>
      </c>
      <c r="P15" s="31">
        <v>3</v>
      </c>
      <c r="Q15" s="14" t="s">
        <v>16</v>
      </c>
      <c r="R15" s="31"/>
      <c r="S15" s="12"/>
      <c r="T15" s="12"/>
      <c r="U15" s="14"/>
      <c r="V15" s="14" t="s">
        <v>17</v>
      </c>
      <c r="W15" s="14" t="s">
        <v>17</v>
      </c>
      <c r="X15" s="12">
        <v>3</v>
      </c>
      <c r="Y15" s="12">
        <v>3</v>
      </c>
      <c r="Z15" s="31">
        <v>3</v>
      </c>
      <c r="AA15" s="31">
        <v>3</v>
      </c>
      <c r="AB15" s="31">
        <v>3</v>
      </c>
      <c r="AC15" s="31">
        <v>3</v>
      </c>
      <c r="AD15" s="31">
        <v>3</v>
      </c>
      <c r="AE15" s="31">
        <v>3</v>
      </c>
      <c r="AF15" s="31">
        <v>3</v>
      </c>
      <c r="AG15" s="31">
        <v>3</v>
      </c>
      <c r="AH15" s="31">
        <v>2</v>
      </c>
      <c r="AI15" s="31">
        <v>2</v>
      </c>
      <c r="AJ15" s="31">
        <v>2</v>
      </c>
      <c r="AK15" s="31">
        <v>2</v>
      </c>
      <c r="AL15" s="31">
        <v>2</v>
      </c>
      <c r="AM15" s="31">
        <v>2</v>
      </c>
      <c r="AN15" s="14" t="s">
        <v>16</v>
      </c>
      <c r="AO15" s="12"/>
      <c r="AP15" s="12"/>
      <c r="AQ15" s="12"/>
      <c r="AR15" s="12"/>
      <c r="AS15" s="12"/>
      <c r="AT15" s="12"/>
      <c r="AU15" s="12"/>
      <c r="AV15" s="15">
        <f t="shared" si="0"/>
        <v>78</v>
      </c>
    </row>
    <row r="16" spans="1:48" x14ac:dyDescent="0.25">
      <c r="A16" s="40"/>
      <c r="B16" s="41"/>
      <c r="C16" s="13">
        <v>38</v>
      </c>
      <c r="D16" s="13" t="s">
        <v>22</v>
      </c>
      <c r="E16" s="13">
        <v>2</v>
      </c>
      <c r="F16" s="13">
        <v>1</v>
      </c>
      <c r="G16" s="13">
        <v>2</v>
      </c>
      <c r="H16" s="13">
        <v>1</v>
      </c>
      <c r="I16" s="13">
        <v>2</v>
      </c>
      <c r="J16" s="13">
        <v>1</v>
      </c>
      <c r="K16" s="13">
        <v>2</v>
      </c>
      <c r="L16" s="13">
        <v>1</v>
      </c>
      <c r="M16" s="13">
        <v>2</v>
      </c>
      <c r="N16" s="13">
        <v>1</v>
      </c>
      <c r="O16" s="13">
        <v>2</v>
      </c>
      <c r="P16" s="13">
        <v>1</v>
      </c>
      <c r="Q16" s="16" t="s">
        <v>16</v>
      </c>
      <c r="R16" s="13"/>
      <c r="S16" s="13"/>
      <c r="T16" s="13"/>
      <c r="U16" s="16"/>
      <c r="V16" s="16" t="s">
        <v>17</v>
      </c>
      <c r="W16" s="16" t="s">
        <v>17</v>
      </c>
      <c r="X16" s="13">
        <v>2</v>
      </c>
      <c r="Y16" s="13">
        <v>1</v>
      </c>
      <c r="Z16" s="13">
        <v>2</v>
      </c>
      <c r="AA16" s="13">
        <v>1</v>
      </c>
      <c r="AB16" s="13">
        <v>2</v>
      </c>
      <c r="AC16" s="13">
        <v>1</v>
      </c>
      <c r="AD16" s="13">
        <v>2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16" t="s">
        <v>16</v>
      </c>
      <c r="AO16" s="13"/>
      <c r="AP16" s="13"/>
      <c r="AQ16" s="13"/>
      <c r="AR16" s="13"/>
      <c r="AS16" s="13"/>
      <c r="AT16" s="13"/>
      <c r="AU16" s="13"/>
      <c r="AV16" s="15">
        <f t="shared" si="0"/>
        <v>38</v>
      </c>
    </row>
    <row r="17" spans="1:48" x14ac:dyDescent="0.25">
      <c r="A17" s="39" t="s">
        <v>46</v>
      </c>
      <c r="B17" s="41" t="s">
        <v>68</v>
      </c>
      <c r="C17" s="12">
        <v>72</v>
      </c>
      <c r="D17" s="12" t="s">
        <v>21</v>
      </c>
      <c r="E17" s="12">
        <v>1</v>
      </c>
      <c r="F17" s="12">
        <v>1</v>
      </c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1</v>
      </c>
      <c r="O17" s="31">
        <v>1</v>
      </c>
      <c r="P17" s="31">
        <v>1</v>
      </c>
      <c r="Q17" s="14" t="s">
        <v>16</v>
      </c>
      <c r="R17" s="31"/>
      <c r="S17" s="12"/>
      <c r="T17" s="12"/>
      <c r="U17" s="14"/>
      <c r="V17" s="14" t="s">
        <v>17</v>
      </c>
      <c r="W17" s="14" t="s">
        <v>17</v>
      </c>
      <c r="X17" s="12">
        <v>4</v>
      </c>
      <c r="Y17" s="12">
        <v>4</v>
      </c>
      <c r="Z17" s="17">
        <v>4</v>
      </c>
      <c r="AA17" s="17">
        <v>4</v>
      </c>
      <c r="AB17" s="17">
        <v>4</v>
      </c>
      <c r="AC17" s="17">
        <v>4</v>
      </c>
      <c r="AD17" s="17">
        <v>4</v>
      </c>
      <c r="AE17" s="17">
        <v>4</v>
      </c>
      <c r="AF17" s="17">
        <v>3</v>
      </c>
      <c r="AG17" s="31">
        <v>4</v>
      </c>
      <c r="AH17" s="31">
        <v>3</v>
      </c>
      <c r="AI17" s="31">
        <v>4</v>
      </c>
      <c r="AJ17" s="31">
        <v>3</v>
      </c>
      <c r="AK17" s="31">
        <v>4</v>
      </c>
      <c r="AL17" s="31">
        <v>3</v>
      </c>
      <c r="AM17" s="31">
        <v>4</v>
      </c>
      <c r="AN17" s="14" t="s">
        <v>16</v>
      </c>
      <c r="AO17" s="12"/>
      <c r="AP17" s="12"/>
      <c r="AQ17" s="12"/>
      <c r="AR17" s="12"/>
      <c r="AS17" s="12"/>
      <c r="AT17" s="12"/>
      <c r="AU17" s="12"/>
      <c r="AV17" s="15">
        <f t="shared" si="0"/>
        <v>72</v>
      </c>
    </row>
    <row r="18" spans="1:48" x14ac:dyDescent="0.25">
      <c r="A18" s="40"/>
      <c r="B18" s="41"/>
      <c r="C18" s="13">
        <v>36</v>
      </c>
      <c r="D18" s="13" t="s">
        <v>22</v>
      </c>
      <c r="E18" s="13"/>
      <c r="F18" s="13">
        <v>1</v>
      </c>
      <c r="G18" s="13"/>
      <c r="H18" s="13">
        <v>1</v>
      </c>
      <c r="I18" s="13"/>
      <c r="J18" s="13">
        <v>1</v>
      </c>
      <c r="K18" s="13"/>
      <c r="L18" s="13">
        <v>1</v>
      </c>
      <c r="M18" s="13"/>
      <c r="N18" s="13">
        <v>1</v>
      </c>
      <c r="O18" s="13"/>
      <c r="P18" s="13">
        <v>1</v>
      </c>
      <c r="Q18" s="16" t="s">
        <v>16</v>
      </c>
      <c r="R18" s="13"/>
      <c r="S18" s="13"/>
      <c r="T18" s="13"/>
      <c r="U18" s="16"/>
      <c r="V18" s="16" t="s">
        <v>17</v>
      </c>
      <c r="W18" s="16" t="s">
        <v>17</v>
      </c>
      <c r="X18" s="13">
        <v>2</v>
      </c>
      <c r="Y18" s="13">
        <v>2</v>
      </c>
      <c r="Z18" s="13">
        <v>2</v>
      </c>
      <c r="AA18" s="13">
        <v>2</v>
      </c>
      <c r="AB18" s="13">
        <v>2</v>
      </c>
      <c r="AC18" s="13">
        <v>2</v>
      </c>
      <c r="AD18" s="13">
        <v>2</v>
      </c>
      <c r="AE18" s="13">
        <v>2</v>
      </c>
      <c r="AF18" s="13">
        <v>2</v>
      </c>
      <c r="AG18" s="13">
        <v>2</v>
      </c>
      <c r="AH18" s="13">
        <v>2</v>
      </c>
      <c r="AI18" s="13">
        <v>2</v>
      </c>
      <c r="AJ18" s="13">
        <v>2</v>
      </c>
      <c r="AK18" s="13">
        <v>1</v>
      </c>
      <c r="AL18" s="13">
        <v>2</v>
      </c>
      <c r="AM18" s="13">
        <v>1</v>
      </c>
      <c r="AN18" s="16" t="s">
        <v>16</v>
      </c>
      <c r="AO18" s="13"/>
      <c r="AP18" s="13"/>
      <c r="AQ18" s="13"/>
      <c r="AR18" s="13"/>
      <c r="AS18" s="13"/>
      <c r="AT18" s="13"/>
      <c r="AU18" s="13"/>
      <c r="AV18" s="15">
        <f t="shared" si="0"/>
        <v>36</v>
      </c>
    </row>
    <row r="19" spans="1:48" x14ac:dyDescent="0.25">
      <c r="A19" s="39" t="s">
        <v>47</v>
      </c>
      <c r="B19" s="42" t="s">
        <v>28</v>
      </c>
      <c r="C19" s="12">
        <v>52</v>
      </c>
      <c r="D19" s="12" t="s">
        <v>21</v>
      </c>
      <c r="E19" s="12">
        <v>2</v>
      </c>
      <c r="F19" s="12">
        <v>2</v>
      </c>
      <c r="G19" s="17">
        <v>2</v>
      </c>
      <c r="H19" s="17">
        <v>2</v>
      </c>
      <c r="I19" s="17">
        <v>2</v>
      </c>
      <c r="J19" s="17">
        <v>2</v>
      </c>
      <c r="K19" s="17">
        <v>2</v>
      </c>
      <c r="L19" s="17">
        <v>2</v>
      </c>
      <c r="M19" s="17">
        <v>2</v>
      </c>
      <c r="N19" s="17">
        <v>2</v>
      </c>
      <c r="O19" s="17">
        <v>2</v>
      </c>
      <c r="P19" s="17">
        <v>2</v>
      </c>
      <c r="Q19" s="14" t="s">
        <v>16</v>
      </c>
      <c r="R19" s="31"/>
      <c r="S19" s="12"/>
      <c r="T19" s="12"/>
      <c r="U19" s="14"/>
      <c r="V19" s="14" t="s">
        <v>17</v>
      </c>
      <c r="W19" s="14" t="s">
        <v>17</v>
      </c>
      <c r="X19" s="12">
        <v>2</v>
      </c>
      <c r="Y19" s="12">
        <v>2</v>
      </c>
      <c r="Z19" s="17">
        <v>2</v>
      </c>
      <c r="AA19" s="17">
        <v>2</v>
      </c>
      <c r="AB19" s="17">
        <v>2</v>
      </c>
      <c r="AC19" s="17">
        <v>2</v>
      </c>
      <c r="AD19" s="17">
        <v>2</v>
      </c>
      <c r="AE19" s="17">
        <v>2</v>
      </c>
      <c r="AF19" s="17">
        <v>2</v>
      </c>
      <c r="AG19" s="17">
        <v>2</v>
      </c>
      <c r="AH19" s="17">
        <v>2</v>
      </c>
      <c r="AI19" s="17">
        <v>2</v>
      </c>
      <c r="AJ19" s="17">
        <v>1</v>
      </c>
      <c r="AK19" s="17">
        <v>1</v>
      </c>
      <c r="AL19" s="17">
        <v>1</v>
      </c>
      <c r="AM19" s="17">
        <v>1</v>
      </c>
      <c r="AN19" s="14" t="s">
        <v>16</v>
      </c>
      <c r="AO19" s="12"/>
      <c r="AP19" s="12"/>
      <c r="AQ19" s="12"/>
      <c r="AR19" s="12"/>
      <c r="AS19" s="12"/>
      <c r="AT19" s="12"/>
      <c r="AU19" s="12"/>
      <c r="AV19" s="15">
        <f t="shared" si="0"/>
        <v>52</v>
      </c>
    </row>
    <row r="20" spans="1:48" x14ac:dyDescent="0.25">
      <c r="A20" s="40"/>
      <c r="B20" s="43"/>
      <c r="C20" s="13">
        <v>26</v>
      </c>
      <c r="D20" s="13" t="s">
        <v>22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6" t="s">
        <v>16</v>
      </c>
      <c r="R20" s="13"/>
      <c r="S20" s="13"/>
      <c r="T20" s="13"/>
      <c r="U20" s="16"/>
      <c r="V20" s="16" t="s">
        <v>17</v>
      </c>
      <c r="W20" s="16" t="s">
        <v>17</v>
      </c>
      <c r="X20" s="13">
        <v>1</v>
      </c>
      <c r="Y20" s="13">
        <v>1</v>
      </c>
      <c r="Z20" s="13">
        <v>1</v>
      </c>
      <c r="AA20" s="13">
        <v>1</v>
      </c>
      <c r="AB20" s="13">
        <v>1</v>
      </c>
      <c r="AC20" s="13">
        <v>1</v>
      </c>
      <c r="AD20" s="13">
        <v>1</v>
      </c>
      <c r="AE20" s="13">
        <v>1</v>
      </c>
      <c r="AF20" s="13">
        <v>1</v>
      </c>
      <c r="AG20" s="13">
        <v>1</v>
      </c>
      <c r="AH20" s="13">
        <v>1</v>
      </c>
      <c r="AI20" s="13">
        <v>1</v>
      </c>
      <c r="AJ20" s="13"/>
      <c r="AK20" s="13">
        <v>1</v>
      </c>
      <c r="AL20" s="13"/>
      <c r="AM20" s="13">
        <v>1</v>
      </c>
      <c r="AN20" s="16" t="s">
        <v>16</v>
      </c>
      <c r="AO20" s="13"/>
      <c r="AP20" s="13"/>
      <c r="AQ20" s="13"/>
      <c r="AR20" s="13"/>
      <c r="AS20" s="13"/>
      <c r="AT20" s="13"/>
      <c r="AU20" s="13"/>
      <c r="AV20" s="15">
        <f t="shared" si="0"/>
        <v>26</v>
      </c>
    </row>
    <row r="21" spans="1:48" x14ac:dyDescent="0.25">
      <c r="A21" s="39" t="s">
        <v>48</v>
      </c>
      <c r="B21" s="41" t="s">
        <v>41</v>
      </c>
      <c r="C21" s="12">
        <v>42</v>
      </c>
      <c r="D21" s="12" t="s">
        <v>21</v>
      </c>
      <c r="E21" s="12">
        <v>1</v>
      </c>
      <c r="F21" s="12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>
        <v>2</v>
      </c>
      <c r="O21" s="31">
        <v>2</v>
      </c>
      <c r="P21" s="31">
        <v>2</v>
      </c>
      <c r="Q21" s="14" t="s">
        <v>16</v>
      </c>
      <c r="R21" s="31"/>
      <c r="S21" s="12"/>
      <c r="T21" s="12"/>
      <c r="U21" s="14"/>
      <c r="V21" s="14" t="s">
        <v>17</v>
      </c>
      <c r="W21" s="14" t="s">
        <v>17</v>
      </c>
      <c r="X21" s="12">
        <v>1</v>
      </c>
      <c r="Y21" s="12">
        <v>2</v>
      </c>
      <c r="Z21" s="12">
        <v>1</v>
      </c>
      <c r="AA21" s="12">
        <v>2</v>
      </c>
      <c r="AB21" s="12">
        <v>1</v>
      </c>
      <c r="AC21" s="12">
        <v>2</v>
      </c>
      <c r="AD21" s="12">
        <v>1</v>
      </c>
      <c r="AE21" s="12">
        <v>2</v>
      </c>
      <c r="AF21" s="12">
        <v>1</v>
      </c>
      <c r="AG21" s="12">
        <v>2</v>
      </c>
      <c r="AH21" s="12">
        <v>2</v>
      </c>
      <c r="AI21" s="12">
        <v>2</v>
      </c>
      <c r="AJ21" s="12">
        <v>2</v>
      </c>
      <c r="AK21" s="12">
        <v>2</v>
      </c>
      <c r="AL21" s="12">
        <v>2</v>
      </c>
      <c r="AM21" s="12">
        <v>2</v>
      </c>
      <c r="AN21" s="14" t="s">
        <v>16</v>
      </c>
      <c r="AO21" s="12"/>
      <c r="AP21" s="12"/>
      <c r="AQ21" s="12"/>
      <c r="AR21" s="12"/>
      <c r="AS21" s="12"/>
      <c r="AT21" s="12"/>
      <c r="AU21" s="12"/>
      <c r="AV21" s="15">
        <f t="shared" si="0"/>
        <v>42</v>
      </c>
    </row>
    <row r="22" spans="1:48" x14ac:dyDescent="0.25">
      <c r="A22" s="40"/>
      <c r="B22" s="41"/>
      <c r="C22" s="13">
        <v>23</v>
      </c>
      <c r="D22" s="13" t="s">
        <v>22</v>
      </c>
      <c r="E22" s="13">
        <v>1</v>
      </c>
      <c r="F22" s="13"/>
      <c r="G22" s="13">
        <v>1</v>
      </c>
      <c r="H22" s="13"/>
      <c r="I22" s="13">
        <v>1</v>
      </c>
      <c r="J22" s="13"/>
      <c r="K22" s="13">
        <v>1</v>
      </c>
      <c r="L22" s="13"/>
      <c r="M22" s="13">
        <v>1</v>
      </c>
      <c r="N22" s="13"/>
      <c r="O22" s="13">
        <v>1</v>
      </c>
      <c r="P22" s="13"/>
      <c r="Q22" s="16" t="s">
        <v>16</v>
      </c>
      <c r="R22" s="13"/>
      <c r="S22" s="13"/>
      <c r="T22" s="13"/>
      <c r="U22" s="16"/>
      <c r="V22" s="16" t="s">
        <v>17</v>
      </c>
      <c r="W22" s="16" t="s">
        <v>17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1</v>
      </c>
      <c r="AD22" s="13">
        <v>1</v>
      </c>
      <c r="AE22" s="13">
        <v>1</v>
      </c>
      <c r="AF22" s="13">
        <v>1</v>
      </c>
      <c r="AG22" s="13">
        <v>1</v>
      </c>
      <c r="AH22" s="13">
        <v>1</v>
      </c>
      <c r="AI22" s="13">
        <v>1</v>
      </c>
      <c r="AJ22" s="13">
        <v>1</v>
      </c>
      <c r="AK22" s="13">
        <v>1</v>
      </c>
      <c r="AL22" s="13">
        <v>1</v>
      </c>
      <c r="AM22" s="13">
        <v>2</v>
      </c>
      <c r="AN22" s="16" t="s">
        <v>16</v>
      </c>
      <c r="AO22" s="13"/>
      <c r="AP22" s="13"/>
      <c r="AQ22" s="13"/>
      <c r="AR22" s="13"/>
      <c r="AS22" s="13"/>
      <c r="AT22" s="13"/>
      <c r="AU22" s="13"/>
      <c r="AV22" s="15">
        <f t="shared" si="0"/>
        <v>23</v>
      </c>
    </row>
    <row r="23" spans="1:48" x14ac:dyDescent="0.25">
      <c r="A23" s="39" t="s">
        <v>49</v>
      </c>
      <c r="B23" s="41" t="s">
        <v>64</v>
      </c>
      <c r="C23" s="12">
        <v>36</v>
      </c>
      <c r="D23" s="12" t="s">
        <v>21</v>
      </c>
      <c r="E23" s="12">
        <v>3</v>
      </c>
      <c r="F23" s="12">
        <v>3</v>
      </c>
      <c r="G23" s="31">
        <v>3</v>
      </c>
      <c r="H23" s="31">
        <v>3</v>
      </c>
      <c r="I23" s="31">
        <v>3</v>
      </c>
      <c r="J23" s="31">
        <v>3</v>
      </c>
      <c r="K23" s="31">
        <v>3</v>
      </c>
      <c r="L23" s="31">
        <v>3</v>
      </c>
      <c r="M23" s="31">
        <v>3</v>
      </c>
      <c r="N23" s="31">
        <v>3</v>
      </c>
      <c r="O23" s="31">
        <v>3</v>
      </c>
      <c r="P23" s="31">
        <v>3</v>
      </c>
      <c r="Q23" s="14" t="s">
        <v>16</v>
      </c>
      <c r="R23" s="31"/>
      <c r="S23" s="12"/>
      <c r="T23" s="12"/>
      <c r="U23" s="14"/>
      <c r="V23" s="14" t="s">
        <v>17</v>
      </c>
      <c r="W23" s="14" t="s">
        <v>17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4" t="s">
        <v>16</v>
      </c>
      <c r="AO23" s="12"/>
      <c r="AP23" s="12"/>
      <c r="AQ23" s="12"/>
      <c r="AR23" s="12"/>
      <c r="AS23" s="12"/>
      <c r="AT23" s="12"/>
      <c r="AU23" s="12"/>
      <c r="AV23" s="15">
        <f t="shared" si="0"/>
        <v>36</v>
      </c>
    </row>
    <row r="24" spans="1:48" x14ac:dyDescent="0.25">
      <c r="A24" s="40"/>
      <c r="B24" s="41"/>
      <c r="C24" s="13">
        <v>18</v>
      </c>
      <c r="D24" s="13" t="s">
        <v>22</v>
      </c>
      <c r="E24" s="13">
        <v>1</v>
      </c>
      <c r="F24" s="13">
        <v>2</v>
      </c>
      <c r="G24" s="13">
        <v>1</v>
      </c>
      <c r="H24" s="13">
        <v>2</v>
      </c>
      <c r="I24" s="13">
        <v>1</v>
      </c>
      <c r="J24" s="13">
        <v>2</v>
      </c>
      <c r="K24" s="13">
        <v>1</v>
      </c>
      <c r="L24" s="13">
        <v>2</v>
      </c>
      <c r="M24" s="13">
        <v>1</v>
      </c>
      <c r="N24" s="13">
        <v>2</v>
      </c>
      <c r="O24" s="13">
        <v>1</v>
      </c>
      <c r="P24" s="13">
        <v>2</v>
      </c>
      <c r="Q24" s="16" t="s">
        <v>16</v>
      </c>
      <c r="R24" s="13"/>
      <c r="S24" s="13"/>
      <c r="T24" s="13"/>
      <c r="U24" s="16"/>
      <c r="V24" s="16" t="s">
        <v>17</v>
      </c>
      <c r="W24" s="16" t="s">
        <v>17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6" t="s">
        <v>16</v>
      </c>
      <c r="AO24" s="13"/>
      <c r="AP24" s="13"/>
      <c r="AQ24" s="13"/>
      <c r="AR24" s="13"/>
      <c r="AS24" s="13"/>
      <c r="AT24" s="13"/>
      <c r="AU24" s="13"/>
      <c r="AV24" s="15">
        <f t="shared" si="0"/>
        <v>18</v>
      </c>
    </row>
    <row r="25" spans="1:48" x14ac:dyDescent="0.25">
      <c r="A25" s="39" t="s">
        <v>50</v>
      </c>
      <c r="B25" s="42" t="s">
        <v>29</v>
      </c>
      <c r="C25" s="12">
        <v>40</v>
      </c>
      <c r="D25" s="12" t="s">
        <v>21</v>
      </c>
      <c r="E25" s="12">
        <v>1</v>
      </c>
      <c r="F25" s="12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>
        <v>2</v>
      </c>
      <c r="N25" s="31">
        <v>2</v>
      </c>
      <c r="O25" s="31">
        <v>2</v>
      </c>
      <c r="P25" s="31">
        <v>2</v>
      </c>
      <c r="Q25" s="14" t="s">
        <v>16</v>
      </c>
      <c r="R25" s="31"/>
      <c r="S25" s="12"/>
      <c r="T25" s="12"/>
      <c r="U25" s="14"/>
      <c r="V25" s="14" t="s">
        <v>17</v>
      </c>
      <c r="W25" s="14" t="s">
        <v>17</v>
      </c>
      <c r="X25" s="12">
        <v>2</v>
      </c>
      <c r="Y25" s="12">
        <v>1</v>
      </c>
      <c r="Z25" s="12">
        <v>2</v>
      </c>
      <c r="AA25" s="12">
        <v>1</v>
      </c>
      <c r="AB25" s="12">
        <v>2</v>
      </c>
      <c r="AC25" s="12">
        <v>1</v>
      </c>
      <c r="AD25" s="12">
        <v>2</v>
      </c>
      <c r="AE25" s="12">
        <v>1</v>
      </c>
      <c r="AF25" s="12">
        <v>2</v>
      </c>
      <c r="AG25" s="12">
        <v>1</v>
      </c>
      <c r="AH25" s="12">
        <v>2</v>
      </c>
      <c r="AI25" s="12">
        <v>1</v>
      </c>
      <c r="AJ25" s="12">
        <v>2</v>
      </c>
      <c r="AK25" s="12">
        <v>1</v>
      </c>
      <c r="AL25" s="12">
        <v>2</v>
      </c>
      <c r="AM25" s="12">
        <v>1</v>
      </c>
      <c r="AN25" s="14" t="s">
        <v>16</v>
      </c>
      <c r="AO25" s="12"/>
      <c r="AP25" s="12"/>
      <c r="AQ25" s="12"/>
      <c r="AR25" s="12"/>
      <c r="AS25" s="12"/>
      <c r="AT25" s="12"/>
      <c r="AU25" s="12"/>
      <c r="AV25" s="15">
        <f t="shared" si="0"/>
        <v>40</v>
      </c>
    </row>
    <row r="26" spans="1:48" x14ac:dyDescent="0.25">
      <c r="A26" s="40"/>
      <c r="B26" s="43"/>
      <c r="C26" s="13">
        <v>20</v>
      </c>
      <c r="D26" s="13" t="s">
        <v>22</v>
      </c>
      <c r="E26" s="13">
        <v>1</v>
      </c>
      <c r="F26" s="13"/>
      <c r="G26" s="13">
        <v>1</v>
      </c>
      <c r="H26" s="13"/>
      <c r="I26" s="13">
        <v>1</v>
      </c>
      <c r="J26" s="13"/>
      <c r="K26" s="13">
        <v>1</v>
      </c>
      <c r="L26" s="13"/>
      <c r="M26" s="13">
        <v>1</v>
      </c>
      <c r="N26" s="13"/>
      <c r="O26" s="13">
        <v>1</v>
      </c>
      <c r="P26" s="13"/>
      <c r="Q26" s="16" t="s">
        <v>16</v>
      </c>
      <c r="R26" s="13"/>
      <c r="S26" s="13"/>
      <c r="T26" s="13"/>
      <c r="U26" s="16"/>
      <c r="V26" s="16" t="s">
        <v>17</v>
      </c>
      <c r="W26" s="16" t="s">
        <v>17</v>
      </c>
      <c r="X26" s="13">
        <v>1</v>
      </c>
      <c r="Y26" s="13"/>
      <c r="Z26" s="13">
        <v>1</v>
      </c>
      <c r="AA26" s="13"/>
      <c r="AB26" s="13">
        <v>1</v>
      </c>
      <c r="AC26" s="13">
        <v>1</v>
      </c>
      <c r="AD26" s="13">
        <v>1</v>
      </c>
      <c r="AE26" s="13">
        <v>1</v>
      </c>
      <c r="AF26" s="13">
        <v>1</v>
      </c>
      <c r="AG26" s="13">
        <v>1</v>
      </c>
      <c r="AH26" s="13">
        <v>1</v>
      </c>
      <c r="AI26" s="13">
        <v>1</v>
      </c>
      <c r="AJ26" s="13">
        <v>1</v>
      </c>
      <c r="AK26" s="13">
        <v>1</v>
      </c>
      <c r="AL26" s="13">
        <v>1</v>
      </c>
      <c r="AM26" s="13">
        <v>1</v>
      </c>
      <c r="AN26" s="16" t="s">
        <v>16</v>
      </c>
      <c r="AO26" s="13"/>
      <c r="AP26" s="13"/>
      <c r="AQ26" s="13"/>
      <c r="AR26" s="13"/>
      <c r="AS26" s="13"/>
      <c r="AT26" s="13"/>
      <c r="AU26" s="13"/>
      <c r="AV26" s="15">
        <f t="shared" si="0"/>
        <v>20</v>
      </c>
    </row>
    <row r="27" spans="1:48" x14ac:dyDescent="0.25">
      <c r="A27" s="39" t="s">
        <v>51</v>
      </c>
      <c r="B27" s="41" t="s">
        <v>107</v>
      </c>
      <c r="C27" s="12">
        <v>97</v>
      </c>
      <c r="D27" s="12" t="s">
        <v>21</v>
      </c>
      <c r="E27" s="12">
        <v>3</v>
      </c>
      <c r="F27" s="12">
        <v>3</v>
      </c>
      <c r="G27" s="31">
        <v>3</v>
      </c>
      <c r="H27" s="31">
        <v>3</v>
      </c>
      <c r="I27" s="31">
        <v>3</v>
      </c>
      <c r="J27" s="31">
        <v>3</v>
      </c>
      <c r="K27" s="31">
        <v>3</v>
      </c>
      <c r="L27" s="31">
        <v>3</v>
      </c>
      <c r="M27" s="31">
        <v>3</v>
      </c>
      <c r="N27" s="31">
        <v>2</v>
      </c>
      <c r="O27" s="31">
        <v>2</v>
      </c>
      <c r="P27" s="31">
        <v>2</v>
      </c>
      <c r="Q27" s="14" t="s">
        <v>16</v>
      </c>
      <c r="R27" s="31"/>
      <c r="S27" s="12"/>
      <c r="T27" s="12"/>
      <c r="U27" s="14"/>
      <c r="V27" s="14" t="s">
        <v>17</v>
      </c>
      <c r="W27" s="14" t="s">
        <v>17</v>
      </c>
      <c r="X27" s="12">
        <v>4</v>
      </c>
      <c r="Y27" s="12">
        <v>4</v>
      </c>
      <c r="Z27" s="17">
        <v>4</v>
      </c>
      <c r="AA27" s="17">
        <v>4</v>
      </c>
      <c r="AB27" s="17">
        <v>4</v>
      </c>
      <c r="AC27" s="17">
        <v>4</v>
      </c>
      <c r="AD27" s="17">
        <v>4</v>
      </c>
      <c r="AE27" s="17">
        <v>4</v>
      </c>
      <c r="AF27" s="17">
        <v>4</v>
      </c>
      <c r="AG27" s="31">
        <v>4</v>
      </c>
      <c r="AH27" s="31">
        <v>4</v>
      </c>
      <c r="AI27" s="31">
        <v>4</v>
      </c>
      <c r="AJ27" s="17">
        <v>4</v>
      </c>
      <c r="AK27" s="17">
        <v>4</v>
      </c>
      <c r="AL27" s="17">
        <v>4</v>
      </c>
      <c r="AM27" s="17">
        <v>4</v>
      </c>
      <c r="AN27" s="14" t="s">
        <v>16</v>
      </c>
      <c r="AO27" s="12"/>
      <c r="AP27" s="12"/>
      <c r="AQ27" s="12"/>
      <c r="AR27" s="12"/>
      <c r="AS27" s="12"/>
      <c r="AT27" s="12"/>
      <c r="AU27" s="12"/>
      <c r="AV27" s="15">
        <f t="shared" si="0"/>
        <v>97</v>
      </c>
    </row>
    <row r="28" spans="1:48" ht="13.5" customHeight="1" x14ac:dyDescent="0.25">
      <c r="A28" s="40"/>
      <c r="B28" s="41"/>
      <c r="C28" s="13">
        <v>49</v>
      </c>
      <c r="D28" s="13" t="s">
        <v>22</v>
      </c>
      <c r="E28" s="13">
        <v>1</v>
      </c>
      <c r="F28" s="13">
        <v>2</v>
      </c>
      <c r="G28" s="13">
        <v>1</v>
      </c>
      <c r="H28" s="13">
        <v>2</v>
      </c>
      <c r="I28" s="13">
        <v>1</v>
      </c>
      <c r="J28" s="13">
        <v>2</v>
      </c>
      <c r="K28" s="13">
        <v>1</v>
      </c>
      <c r="L28" s="13">
        <v>2</v>
      </c>
      <c r="M28" s="13">
        <v>1</v>
      </c>
      <c r="N28" s="13">
        <v>2</v>
      </c>
      <c r="O28" s="13">
        <v>1</v>
      </c>
      <c r="P28" s="13">
        <v>2</v>
      </c>
      <c r="Q28" s="16" t="s">
        <v>16</v>
      </c>
      <c r="R28" s="13"/>
      <c r="S28" s="13"/>
      <c r="T28" s="13"/>
      <c r="U28" s="16"/>
      <c r="V28" s="16" t="s">
        <v>17</v>
      </c>
      <c r="W28" s="16" t="s">
        <v>17</v>
      </c>
      <c r="X28" s="13">
        <v>2</v>
      </c>
      <c r="Y28" s="13">
        <v>2</v>
      </c>
      <c r="Z28" s="13">
        <v>2</v>
      </c>
      <c r="AA28" s="13">
        <v>2</v>
      </c>
      <c r="AB28" s="13">
        <v>2</v>
      </c>
      <c r="AC28" s="13">
        <v>1</v>
      </c>
      <c r="AD28" s="13">
        <v>2</v>
      </c>
      <c r="AE28" s="13">
        <v>1</v>
      </c>
      <c r="AF28" s="13">
        <v>2</v>
      </c>
      <c r="AG28" s="13">
        <v>2</v>
      </c>
      <c r="AH28" s="13">
        <v>2</v>
      </c>
      <c r="AI28" s="13">
        <v>2</v>
      </c>
      <c r="AJ28" s="13">
        <v>2</v>
      </c>
      <c r="AK28" s="13">
        <v>2</v>
      </c>
      <c r="AL28" s="13">
        <v>2</v>
      </c>
      <c r="AM28" s="13">
        <v>3</v>
      </c>
      <c r="AN28" s="16" t="s">
        <v>16</v>
      </c>
      <c r="AO28" s="13"/>
      <c r="AP28" s="13"/>
      <c r="AQ28" s="13"/>
      <c r="AR28" s="13"/>
      <c r="AS28" s="13"/>
      <c r="AT28" s="13"/>
      <c r="AU28" s="13"/>
      <c r="AV28" s="15">
        <f t="shared" si="0"/>
        <v>49</v>
      </c>
    </row>
    <row r="29" spans="1:48" x14ac:dyDescent="0.25">
      <c r="A29" s="39" t="s">
        <v>52</v>
      </c>
      <c r="B29" s="41" t="s">
        <v>30</v>
      </c>
      <c r="C29" s="12">
        <v>31</v>
      </c>
      <c r="D29" s="12" t="s">
        <v>21</v>
      </c>
      <c r="E29" s="12">
        <v>3</v>
      </c>
      <c r="F29" s="12">
        <v>3</v>
      </c>
      <c r="G29" s="31">
        <v>3</v>
      </c>
      <c r="H29" s="31">
        <v>3</v>
      </c>
      <c r="I29" s="31">
        <v>3</v>
      </c>
      <c r="J29" s="31">
        <v>3</v>
      </c>
      <c r="K29" s="31">
        <v>3</v>
      </c>
      <c r="L29" s="31">
        <v>2</v>
      </c>
      <c r="M29" s="31">
        <v>2</v>
      </c>
      <c r="N29" s="31">
        <v>2</v>
      </c>
      <c r="O29" s="31">
        <v>2</v>
      </c>
      <c r="P29" s="31">
        <v>2</v>
      </c>
      <c r="Q29" s="14" t="s">
        <v>16</v>
      </c>
      <c r="R29" s="31"/>
      <c r="S29" s="12"/>
      <c r="T29" s="12"/>
      <c r="U29" s="14"/>
      <c r="V29" s="14" t="s">
        <v>17</v>
      </c>
      <c r="W29" s="14" t="s">
        <v>17</v>
      </c>
      <c r="X29" s="12"/>
      <c r="Y29" s="12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4" t="s">
        <v>16</v>
      </c>
      <c r="AO29" s="12"/>
      <c r="AP29" s="12"/>
      <c r="AQ29" s="12"/>
      <c r="AR29" s="12"/>
      <c r="AS29" s="12"/>
      <c r="AT29" s="12"/>
      <c r="AU29" s="12"/>
      <c r="AV29" s="15">
        <f t="shared" si="0"/>
        <v>31</v>
      </c>
    </row>
    <row r="30" spans="1:48" x14ac:dyDescent="0.25">
      <c r="A30" s="40"/>
      <c r="B30" s="41"/>
      <c r="C30" s="13">
        <v>16</v>
      </c>
      <c r="D30" s="13" t="s">
        <v>22</v>
      </c>
      <c r="E30" s="13">
        <v>2</v>
      </c>
      <c r="F30" s="13">
        <v>1</v>
      </c>
      <c r="G30" s="13">
        <v>2</v>
      </c>
      <c r="H30" s="13">
        <v>1</v>
      </c>
      <c r="I30" s="13">
        <v>2</v>
      </c>
      <c r="J30" s="13">
        <v>1</v>
      </c>
      <c r="K30" s="13">
        <v>2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6" t="s">
        <v>16</v>
      </c>
      <c r="R30" s="13"/>
      <c r="S30" s="13"/>
      <c r="T30" s="13"/>
      <c r="U30" s="16"/>
      <c r="V30" s="16" t="s">
        <v>17</v>
      </c>
      <c r="W30" s="16" t="s">
        <v>17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6" t="s">
        <v>16</v>
      </c>
      <c r="AO30" s="13"/>
      <c r="AP30" s="13"/>
      <c r="AQ30" s="13"/>
      <c r="AR30" s="13"/>
      <c r="AS30" s="13"/>
      <c r="AT30" s="13"/>
      <c r="AU30" s="13"/>
      <c r="AV30" s="15">
        <f t="shared" si="0"/>
        <v>16</v>
      </c>
    </row>
    <row r="31" spans="1:48" x14ac:dyDescent="0.25">
      <c r="A31" s="39" t="s">
        <v>53</v>
      </c>
      <c r="B31" s="42" t="s">
        <v>31</v>
      </c>
      <c r="C31" s="12">
        <v>57</v>
      </c>
      <c r="D31" s="12" t="s">
        <v>21</v>
      </c>
      <c r="E31" s="12">
        <v>2</v>
      </c>
      <c r="F31" s="12">
        <v>2</v>
      </c>
      <c r="G31" s="17">
        <v>2</v>
      </c>
      <c r="H31" s="17">
        <v>2</v>
      </c>
      <c r="I31" s="17">
        <v>2</v>
      </c>
      <c r="J31" s="17">
        <v>2</v>
      </c>
      <c r="K31" s="17">
        <v>2</v>
      </c>
      <c r="L31" s="17">
        <v>3</v>
      </c>
      <c r="M31" s="31">
        <v>2</v>
      </c>
      <c r="N31" s="31">
        <v>2</v>
      </c>
      <c r="O31" s="17">
        <v>2</v>
      </c>
      <c r="P31" s="17">
        <v>2</v>
      </c>
      <c r="Q31" s="14" t="s">
        <v>16</v>
      </c>
      <c r="R31" s="31"/>
      <c r="S31" s="12"/>
      <c r="T31" s="12"/>
      <c r="U31" s="14"/>
      <c r="V31" s="14" t="s">
        <v>17</v>
      </c>
      <c r="W31" s="14" t="s">
        <v>17</v>
      </c>
      <c r="X31" s="12">
        <v>2</v>
      </c>
      <c r="Y31" s="12">
        <v>2</v>
      </c>
      <c r="Z31" s="17">
        <v>2</v>
      </c>
      <c r="AA31" s="17">
        <v>2</v>
      </c>
      <c r="AB31" s="17">
        <v>2</v>
      </c>
      <c r="AC31" s="17">
        <v>2</v>
      </c>
      <c r="AD31" s="17">
        <v>2</v>
      </c>
      <c r="AE31" s="17">
        <v>2</v>
      </c>
      <c r="AF31" s="17">
        <v>2</v>
      </c>
      <c r="AG31" s="17">
        <v>2</v>
      </c>
      <c r="AH31" s="17">
        <v>2</v>
      </c>
      <c r="AI31" s="17">
        <v>2</v>
      </c>
      <c r="AJ31" s="17">
        <v>2</v>
      </c>
      <c r="AK31" s="17">
        <v>2</v>
      </c>
      <c r="AL31" s="17">
        <v>2</v>
      </c>
      <c r="AM31" s="17">
        <v>2</v>
      </c>
      <c r="AN31" s="14" t="s">
        <v>16</v>
      </c>
      <c r="AO31" s="12"/>
      <c r="AP31" s="12"/>
      <c r="AQ31" s="12"/>
      <c r="AR31" s="12"/>
      <c r="AS31" s="12"/>
      <c r="AT31" s="12"/>
      <c r="AU31" s="12"/>
      <c r="AV31" s="15">
        <f t="shared" si="0"/>
        <v>57</v>
      </c>
    </row>
    <row r="32" spans="1:48" x14ac:dyDescent="0.25">
      <c r="A32" s="40"/>
      <c r="B32" s="43"/>
      <c r="C32" s="13">
        <v>27</v>
      </c>
      <c r="D32" s="13" t="s">
        <v>22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13"/>
      <c r="P32" s="13"/>
      <c r="Q32" s="16" t="s">
        <v>16</v>
      </c>
      <c r="R32" s="13"/>
      <c r="S32" s="13"/>
      <c r="T32" s="13"/>
      <c r="U32" s="16"/>
      <c r="V32" s="16" t="s">
        <v>17</v>
      </c>
      <c r="W32" s="16" t="s">
        <v>17</v>
      </c>
      <c r="X32" s="13">
        <v>1</v>
      </c>
      <c r="Y32" s="13">
        <v>1</v>
      </c>
      <c r="Z32" s="13">
        <v>1</v>
      </c>
      <c r="AA32" s="13">
        <v>1</v>
      </c>
      <c r="AB32" s="13">
        <v>1</v>
      </c>
      <c r="AC32" s="13">
        <v>1</v>
      </c>
      <c r="AD32" s="13">
        <v>1</v>
      </c>
      <c r="AE32" s="13">
        <v>1</v>
      </c>
      <c r="AF32" s="13">
        <v>1</v>
      </c>
      <c r="AG32" s="13">
        <v>1</v>
      </c>
      <c r="AH32" s="13">
        <v>1</v>
      </c>
      <c r="AI32" s="13">
        <v>1</v>
      </c>
      <c r="AJ32" s="13">
        <v>1</v>
      </c>
      <c r="AK32" s="13">
        <v>2</v>
      </c>
      <c r="AL32" s="13">
        <v>1</v>
      </c>
      <c r="AM32" s="13">
        <v>1</v>
      </c>
      <c r="AN32" s="16" t="s">
        <v>16</v>
      </c>
      <c r="AO32" s="13"/>
      <c r="AP32" s="13"/>
      <c r="AQ32" s="13"/>
      <c r="AR32" s="13"/>
      <c r="AS32" s="13"/>
      <c r="AT32" s="13"/>
      <c r="AU32" s="13"/>
      <c r="AV32" s="15">
        <f t="shared" si="0"/>
        <v>27</v>
      </c>
    </row>
    <row r="33" spans="1:48" x14ac:dyDescent="0.25">
      <c r="A33" s="44" t="s">
        <v>69</v>
      </c>
      <c r="B33" s="41" t="s">
        <v>65</v>
      </c>
      <c r="C33" s="12">
        <v>28</v>
      </c>
      <c r="D33" s="12" t="s">
        <v>21</v>
      </c>
      <c r="E33" s="12">
        <v>2</v>
      </c>
      <c r="F33" s="12">
        <v>2</v>
      </c>
      <c r="G33" s="17">
        <v>2</v>
      </c>
      <c r="H33" s="17">
        <v>2</v>
      </c>
      <c r="I33" s="17">
        <v>2</v>
      </c>
      <c r="J33" s="17">
        <v>2</v>
      </c>
      <c r="K33" s="31">
        <v>2</v>
      </c>
      <c r="L33" s="31">
        <v>2</v>
      </c>
      <c r="M33" s="31">
        <v>3</v>
      </c>
      <c r="N33" s="31">
        <v>3</v>
      </c>
      <c r="O33" s="31">
        <v>3</v>
      </c>
      <c r="P33" s="31">
        <v>3</v>
      </c>
      <c r="Q33" s="14" t="s">
        <v>16</v>
      </c>
      <c r="R33" s="31"/>
      <c r="S33" s="12"/>
      <c r="T33" s="12"/>
      <c r="U33" s="14"/>
      <c r="V33" s="14" t="s">
        <v>17</v>
      </c>
      <c r="W33" s="14" t="s">
        <v>17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4" t="s">
        <v>16</v>
      </c>
      <c r="AO33" s="12"/>
      <c r="AP33" s="12"/>
      <c r="AQ33" s="12"/>
      <c r="AR33" s="12"/>
      <c r="AS33" s="12"/>
      <c r="AT33" s="12"/>
      <c r="AU33" s="12"/>
      <c r="AV33" s="15">
        <f t="shared" si="0"/>
        <v>28</v>
      </c>
    </row>
    <row r="34" spans="1:48" x14ac:dyDescent="0.25">
      <c r="A34" s="44"/>
      <c r="B34" s="41"/>
      <c r="C34" s="13">
        <v>14</v>
      </c>
      <c r="D34" s="13" t="s">
        <v>22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2</v>
      </c>
      <c r="N34" s="13">
        <v>1</v>
      </c>
      <c r="O34" s="13">
        <v>2</v>
      </c>
      <c r="P34" s="13">
        <v>1</v>
      </c>
      <c r="Q34" s="16" t="s">
        <v>16</v>
      </c>
      <c r="R34" s="13"/>
      <c r="S34" s="13"/>
      <c r="T34" s="13"/>
      <c r="U34" s="16"/>
      <c r="V34" s="16" t="s">
        <v>17</v>
      </c>
      <c r="W34" s="16" t="s">
        <v>17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6" t="s">
        <v>16</v>
      </c>
      <c r="AO34" s="13"/>
      <c r="AP34" s="13"/>
      <c r="AQ34" s="13"/>
      <c r="AR34" s="13"/>
      <c r="AS34" s="13"/>
      <c r="AT34" s="13"/>
      <c r="AU34" s="13"/>
      <c r="AV34" s="15">
        <f t="shared" si="0"/>
        <v>14</v>
      </c>
    </row>
    <row r="35" spans="1:48" ht="46.5" customHeight="1" x14ac:dyDescent="0.25">
      <c r="A35" s="23" t="s">
        <v>58</v>
      </c>
      <c r="B35" s="22" t="s">
        <v>40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4" t="s">
        <v>16</v>
      </c>
      <c r="R35" s="31"/>
      <c r="S35" s="12"/>
      <c r="T35" s="12"/>
      <c r="U35" s="14"/>
      <c r="V35" s="14" t="s">
        <v>17</v>
      </c>
      <c r="W35" s="14" t="s">
        <v>17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4" t="s">
        <v>16</v>
      </c>
      <c r="AO35" s="12"/>
      <c r="AP35" s="12"/>
      <c r="AQ35" s="12"/>
      <c r="AR35" s="12"/>
      <c r="AS35" s="12"/>
      <c r="AT35" s="12"/>
      <c r="AU35" s="12"/>
      <c r="AV35" s="15">
        <f t="shared" si="0"/>
        <v>0</v>
      </c>
    </row>
    <row r="36" spans="1:48" x14ac:dyDescent="0.25">
      <c r="A36" s="39" t="s">
        <v>60</v>
      </c>
      <c r="B36" s="42" t="s">
        <v>77</v>
      </c>
      <c r="C36" s="12">
        <v>84</v>
      </c>
      <c r="D36" s="12" t="s">
        <v>21</v>
      </c>
      <c r="E36" s="12">
        <v>3</v>
      </c>
      <c r="F36" s="12">
        <v>3</v>
      </c>
      <c r="G36" s="31">
        <v>3</v>
      </c>
      <c r="H36" s="31">
        <v>3</v>
      </c>
      <c r="I36" s="31">
        <v>3</v>
      </c>
      <c r="J36" s="31">
        <v>3</v>
      </c>
      <c r="K36" s="31">
        <v>3</v>
      </c>
      <c r="L36" s="31">
        <v>3</v>
      </c>
      <c r="M36" s="31">
        <v>2</v>
      </c>
      <c r="N36" s="31">
        <v>2</v>
      </c>
      <c r="O36" s="31">
        <v>2</v>
      </c>
      <c r="P36" s="31">
        <v>2</v>
      </c>
      <c r="Q36" s="14" t="s">
        <v>16</v>
      </c>
      <c r="R36" s="31"/>
      <c r="S36" s="12"/>
      <c r="T36" s="12"/>
      <c r="U36" s="14"/>
      <c r="V36" s="14" t="s">
        <v>17</v>
      </c>
      <c r="W36" s="14" t="s">
        <v>17</v>
      </c>
      <c r="X36" s="12">
        <v>3</v>
      </c>
      <c r="Y36" s="12">
        <v>3</v>
      </c>
      <c r="Z36" s="12">
        <v>3</v>
      </c>
      <c r="AA36" s="12">
        <v>3</v>
      </c>
      <c r="AB36" s="12">
        <v>3</v>
      </c>
      <c r="AC36" s="12">
        <v>3</v>
      </c>
      <c r="AD36" s="12">
        <v>3</v>
      </c>
      <c r="AE36" s="12">
        <v>3</v>
      </c>
      <c r="AF36" s="12">
        <v>3</v>
      </c>
      <c r="AG36" s="12">
        <v>3</v>
      </c>
      <c r="AH36" s="12">
        <v>3</v>
      </c>
      <c r="AI36" s="12">
        <v>3</v>
      </c>
      <c r="AJ36" s="12">
        <v>4</v>
      </c>
      <c r="AK36" s="12">
        <v>4</v>
      </c>
      <c r="AL36" s="12">
        <v>4</v>
      </c>
      <c r="AM36" s="12">
        <v>4</v>
      </c>
      <c r="AN36" s="14" t="s">
        <v>16</v>
      </c>
      <c r="AO36" s="12"/>
      <c r="AP36" s="12"/>
      <c r="AQ36" s="12"/>
      <c r="AR36" s="12"/>
      <c r="AS36" s="12"/>
      <c r="AT36" s="12"/>
      <c r="AU36" s="12"/>
      <c r="AV36" s="15">
        <f t="shared" si="0"/>
        <v>84</v>
      </c>
    </row>
    <row r="37" spans="1:48" ht="18" customHeight="1" x14ac:dyDescent="0.25">
      <c r="A37" s="40"/>
      <c r="B37" s="43"/>
      <c r="C37" s="13">
        <v>42</v>
      </c>
      <c r="D37" s="13" t="s">
        <v>22</v>
      </c>
      <c r="E37" s="13">
        <v>1</v>
      </c>
      <c r="F37" s="13">
        <v>2</v>
      </c>
      <c r="G37" s="13">
        <v>1</v>
      </c>
      <c r="H37" s="13">
        <v>2</v>
      </c>
      <c r="I37" s="13">
        <v>1</v>
      </c>
      <c r="J37" s="13">
        <v>2</v>
      </c>
      <c r="K37" s="13">
        <v>1</v>
      </c>
      <c r="L37" s="13">
        <v>2</v>
      </c>
      <c r="M37" s="13">
        <v>1</v>
      </c>
      <c r="N37" s="13">
        <v>2</v>
      </c>
      <c r="O37" s="13">
        <v>1</v>
      </c>
      <c r="P37" s="13">
        <v>2</v>
      </c>
      <c r="Q37" s="16" t="s">
        <v>16</v>
      </c>
      <c r="R37" s="13"/>
      <c r="S37" s="13"/>
      <c r="T37" s="13"/>
      <c r="U37" s="16"/>
      <c r="V37" s="16" t="s">
        <v>17</v>
      </c>
      <c r="W37" s="16" t="s">
        <v>17</v>
      </c>
      <c r="X37" s="13">
        <v>1</v>
      </c>
      <c r="Y37" s="13">
        <v>2</v>
      </c>
      <c r="Z37" s="13">
        <v>1</v>
      </c>
      <c r="AA37" s="13">
        <v>2</v>
      </c>
      <c r="AB37" s="13">
        <v>1</v>
      </c>
      <c r="AC37" s="13">
        <v>2</v>
      </c>
      <c r="AD37" s="13">
        <v>1</v>
      </c>
      <c r="AE37" s="13">
        <v>2</v>
      </c>
      <c r="AF37" s="13">
        <v>1</v>
      </c>
      <c r="AG37" s="13">
        <v>2</v>
      </c>
      <c r="AH37" s="13">
        <v>1</v>
      </c>
      <c r="AI37" s="13">
        <v>2</v>
      </c>
      <c r="AJ37" s="13">
        <v>1</v>
      </c>
      <c r="AK37" s="13">
        <v>2</v>
      </c>
      <c r="AL37" s="13">
        <v>1</v>
      </c>
      <c r="AM37" s="13">
        <v>2</v>
      </c>
      <c r="AN37" s="16" t="s">
        <v>16</v>
      </c>
      <c r="AO37" s="13"/>
      <c r="AP37" s="13"/>
      <c r="AQ37" s="13"/>
      <c r="AR37" s="13"/>
      <c r="AS37" s="13"/>
      <c r="AT37" s="13"/>
      <c r="AU37" s="13"/>
      <c r="AV37" s="15">
        <f t="shared" si="0"/>
        <v>42</v>
      </c>
    </row>
    <row r="38" spans="1:48" x14ac:dyDescent="0.25">
      <c r="A38" s="44" t="s">
        <v>70</v>
      </c>
      <c r="B38" s="41" t="s">
        <v>76</v>
      </c>
      <c r="C38" s="12">
        <v>24</v>
      </c>
      <c r="D38" s="12" t="s">
        <v>21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4" t="s">
        <v>16</v>
      </c>
      <c r="R38" s="12"/>
      <c r="S38" s="12"/>
      <c r="T38" s="12"/>
      <c r="U38" s="14"/>
      <c r="V38" s="14" t="s">
        <v>17</v>
      </c>
      <c r="W38" s="14" t="s">
        <v>17</v>
      </c>
      <c r="X38" s="12">
        <v>1</v>
      </c>
      <c r="Y38" s="12">
        <v>2</v>
      </c>
      <c r="Z38" s="17">
        <v>1</v>
      </c>
      <c r="AA38" s="17">
        <v>2</v>
      </c>
      <c r="AB38" s="17">
        <v>1</v>
      </c>
      <c r="AC38" s="17">
        <v>2</v>
      </c>
      <c r="AD38" s="17">
        <v>1</v>
      </c>
      <c r="AE38" s="17">
        <v>2</v>
      </c>
      <c r="AF38" s="17">
        <v>1</v>
      </c>
      <c r="AG38" s="17">
        <v>2</v>
      </c>
      <c r="AH38" s="17">
        <v>1</v>
      </c>
      <c r="AI38" s="17">
        <v>2</v>
      </c>
      <c r="AJ38" s="17">
        <v>1</v>
      </c>
      <c r="AK38" s="17">
        <v>2</v>
      </c>
      <c r="AL38" s="17">
        <v>1</v>
      </c>
      <c r="AM38" s="17">
        <v>2</v>
      </c>
      <c r="AN38" s="14" t="s">
        <v>16</v>
      </c>
      <c r="AO38" s="12"/>
      <c r="AP38" s="12"/>
      <c r="AQ38" s="12"/>
      <c r="AR38" s="12"/>
      <c r="AS38" s="12"/>
      <c r="AT38" s="12"/>
      <c r="AU38" s="12"/>
      <c r="AV38" s="15">
        <f t="shared" si="0"/>
        <v>24</v>
      </c>
    </row>
    <row r="39" spans="1:48" x14ac:dyDescent="0.25">
      <c r="A39" s="44"/>
      <c r="B39" s="41"/>
      <c r="C39" s="13">
        <v>12</v>
      </c>
      <c r="D39" s="13" t="s">
        <v>22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6" t="s">
        <v>16</v>
      </c>
      <c r="R39" s="13"/>
      <c r="S39" s="13"/>
      <c r="T39" s="13"/>
      <c r="U39" s="16"/>
      <c r="V39" s="16" t="s">
        <v>17</v>
      </c>
      <c r="W39" s="16" t="s">
        <v>17</v>
      </c>
      <c r="X39" s="13"/>
      <c r="Y39" s="13">
        <v>1</v>
      </c>
      <c r="Z39" s="13"/>
      <c r="AA39" s="13">
        <v>1</v>
      </c>
      <c r="AB39" s="13"/>
      <c r="AC39" s="13">
        <v>1</v>
      </c>
      <c r="AD39" s="13"/>
      <c r="AE39" s="13">
        <v>1</v>
      </c>
      <c r="AF39" s="13">
        <v>1</v>
      </c>
      <c r="AG39" s="13">
        <v>1</v>
      </c>
      <c r="AH39" s="13">
        <v>1</v>
      </c>
      <c r="AI39" s="13">
        <v>1</v>
      </c>
      <c r="AJ39" s="13">
        <v>1</v>
      </c>
      <c r="AK39" s="13">
        <v>1</v>
      </c>
      <c r="AL39" s="13">
        <v>1</v>
      </c>
      <c r="AM39" s="13">
        <v>1</v>
      </c>
      <c r="AN39" s="16" t="s">
        <v>16</v>
      </c>
      <c r="AO39" s="13"/>
      <c r="AP39" s="13"/>
      <c r="AQ39" s="13"/>
      <c r="AR39" s="13"/>
      <c r="AS39" s="13"/>
      <c r="AT39" s="13"/>
      <c r="AU39" s="13"/>
      <c r="AV39" s="15">
        <f t="shared" si="0"/>
        <v>12</v>
      </c>
    </row>
    <row r="40" spans="1:48" x14ac:dyDescent="0.25">
      <c r="A40" s="12" t="s">
        <v>62</v>
      </c>
      <c r="B40" s="20" t="s">
        <v>38</v>
      </c>
      <c r="C40" s="12">
        <v>216</v>
      </c>
      <c r="D40" s="12" t="s">
        <v>21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4" t="s">
        <v>16</v>
      </c>
      <c r="R40" s="12">
        <v>36</v>
      </c>
      <c r="S40" s="12">
        <v>36</v>
      </c>
      <c r="T40" s="12">
        <v>36</v>
      </c>
      <c r="U40" s="14"/>
      <c r="V40" s="14" t="s">
        <v>17</v>
      </c>
      <c r="W40" s="14" t="s">
        <v>17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4" t="s">
        <v>16</v>
      </c>
      <c r="AO40" s="12">
        <v>36</v>
      </c>
      <c r="AP40" s="12">
        <v>36</v>
      </c>
      <c r="AQ40" s="12">
        <v>36</v>
      </c>
      <c r="AR40" s="12"/>
      <c r="AS40" s="12"/>
      <c r="AT40" s="12"/>
      <c r="AU40" s="12"/>
      <c r="AV40" s="15">
        <f t="shared" si="0"/>
        <v>216</v>
      </c>
    </row>
    <row r="41" spans="1:48" x14ac:dyDescent="0.25">
      <c r="A41" s="11" t="s">
        <v>63</v>
      </c>
      <c r="B41" s="20" t="s">
        <v>39</v>
      </c>
      <c r="C41" s="12">
        <v>36</v>
      </c>
      <c r="D41" s="12" t="s">
        <v>21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4" t="s">
        <v>16</v>
      </c>
      <c r="R41" s="12"/>
      <c r="S41" s="12"/>
      <c r="T41" s="12"/>
      <c r="U41" s="14"/>
      <c r="V41" s="14" t="s">
        <v>17</v>
      </c>
      <c r="W41" s="14" t="s">
        <v>17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4" t="s">
        <v>16</v>
      </c>
      <c r="AO41" s="12"/>
      <c r="AP41" s="12"/>
      <c r="AQ41" s="12"/>
      <c r="AR41" s="12"/>
      <c r="AS41" s="12"/>
      <c r="AT41" s="12">
        <v>36</v>
      </c>
      <c r="AU41" s="12"/>
      <c r="AV41" s="15">
        <f t="shared" si="0"/>
        <v>36</v>
      </c>
    </row>
    <row r="42" spans="1:48" ht="38.25" x14ac:dyDescent="0.25">
      <c r="A42" s="14" t="s">
        <v>71</v>
      </c>
      <c r="B42" s="21" t="s">
        <v>67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4" t="s">
        <v>16</v>
      </c>
      <c r="R42" s="12"/>
      <c r="S42" s="12"/>
      <c r="T42" s="12"/>
      <c r="U42" s="14"/>
      <c r="V42" s="14" t="s">
        <v>17</v>
      </c>
      <c r="W42" s="14" t="s">
        <v>17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4" t="s">
        <v>16</v>
      </c>
      <c r="AO42" s="12"/>
      <c r="AP42" s="12"/>
      <c r="AQ42" s="12"/>
      <c r="AR42" s="12"/>
      <c r="AS42" s="12"/>
      <c r="AT42" s="12"/>
      <c r="AU42" s="12"/>
      <c r="AV42" s="15">
        <f t="shared" si="0"/>
        <v>0</v>
      </c>
    </row>
    <row r="43" spans="1:48" x14ac:dyDescent="0.25">
      <c r="A43" s="44" t="s">
        <v>72</v>
      </c>
      <c r="B43" s="41" t="s">
        <v>75</v>
      </c>
      <c r="C43" s="12">
        <v>50</v>
      </c>
      <c r="D43" s="12" t="s">
        <v>21</v>
      </c>
      <c r="E43" s="12">
        <v>2</v>
      </c>
      <c r="F43" s="12">
        <v>2</v>
      </c>
      <c r="G43" s="17">
        <v>2</v>
      </c>
      <c r="H43" s="17">
        <v>2</v>
      </c>
      <c r="I43" s="17">
        <v>2</v>
      </c>
      <c r="J43" s="17">
        <v>2</v>
      </c>
      <c r="K43" s="17">
        <v>2</v>
      </c>
      <c r="L43" s="17">
        <v>2</v>
      </c>
      <c r="M43" s="17">
        <v>2</v>
      </c>
      <c r="N43" s="17">
        <v>2</v>
      </c>
      <c r="O43" s="17">
        <v>2</v>
      </c>
      <c r="P43" s="17">
        <v>2</v>
      </c>
      <c r="Q43" s="14" t="s">
        <v>16</v>
      </c>
      <c r="R43" s="12"/>
      <c r="S43" s="12"/>
      <c r="T43" s="12"/>
      <c r="U43" s="14"/>
      <c r="V43" s="14" t="s">
        <v>17</v>
      </c>
      <c r="W43" s="14" t="s">
        <v>17</v>
      </c>
      <c r="X43" s="12">
        <v>2</v>
      </c>
      <c r="Y43" s="12">
        <v>1</v>
      </c>
      <c r="Z43" s="17">
        <v>2</v>
      </c>
      <c r="AA43" s="17">
        <v>1</v>
      </c>
      <c r="AB43" s="17">
        <v>2</v>
      </c>
      <c r="AC43" s="17">
        <v>1</v>
      </c>
      <c r="AD43" s="17">
        <v>2</v>
      </c>
      <c r="AE43" s="17">
        <v>1</v>
      </c>
      <c r="AF43" s="17">
        <v>3</v>
      </c>
      <c r="AG43" s="17">
        <v>2</v>
      </c>
      <c r="AH43" s="17">
        <v>2</v>
      </c>
      <c r="AI43" s="17">
        <v>1</v>
      </c>
      <c r="AJ43" s="17">
        <v>2</v>
      </c>
      <c r="AK43" s="17">
        <v>1</v>
      </c>
      <c r="AL43" s="17">
        <v>2</v>
      </c>
      <c r="AM43" s="17">
        <v>1</v>
      </c>
      <c r="AN43" s="14" t="s">
        <v>16</v>
      </c>
      <c r="AO43" s="12"/>
      <c r="AP43" s="12"/>
      <c r="AQ43" s="12"/>
      <c r="AR43" s="12"/>
      <c r="AS43" s="12"/>
      <c r="AT43" s="12"/>
      <c r="AU43" s="12"/>
      <c r="AV43" s="15">
        <f t="shared" si="0"/>
        <v>50</v>
      </c>
    </row>
    <row r="44" spans="1:48" ht="46.5" customHeight="1" x14ac:dyDescent="0.25">
      <c r="A44" s="44"/>
      <c r="B44" s="41"/>
      <c r="C44" s="13">
        <v>26</v>
      </c>
      <c r="D44" s="13" t="s">
        <v>22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3">
        <v>1</v>
      </c>
      <c r="O44" s="13">
        <v>1</v>
      </c>
      <c r="P44" s="13">
        <v>1</v>
      </c>
      <c r="Q44" s="16" t="s">
        <v>16</v>
      </c>
      <c r="R44" s="13"/>
      <c r="S44" s="13"/>
      <c r="T44" s="13"/>
      <c r="U44" s="16"/>
      <c r="V44" s="16" t="s">
        <v>17</v>
      </c>
      <c r="W44" s="16" t="s">
        <v>17</v>
      </c>
      <c r="X44" s="13">
        <v>1</v>
      </c>
      <c r="Y44" s="13">
        <v>1</v>
      </c>
      <c r="Z44" s="13">
        <v>1</v>
      </c>
      <c r="AA44" s="13">
        <v>1</v>
      </c>
      <c r="AB44" s="13">
        <v>1</v>
      </c>
      <c r="AC44" s="13">
        <v>1</v>
      </c>
      <c r="AD44" s="13">
        <v>1</v>
      </c>
      <c r="AE44" s="13">
        <v>1</v>
      </c>
      <c r="AF44" s="13">
        <v>1</v>
      </c>
      <c r="AG44" s="13">
        <v>1</v>
      </c>
      <c r="AH44" s="13"/>
      <c r="AI44" s="13">
        <v>1</v>
      </c>
      <c r="AJ44" s="13">
        <v>1</v>
      </c>
      <c r="AK44" s="13">
        <v>1</v>
      </c>
      <c r="AL44" s="13">
        <v>1</v>
      </c>
      <c r="AM44" s="13"/>
      <c r="AN44" s="16" t="s">
        <v>16</v>
      </c>
      <c r="AO44" s="13"/>
      <c r="AP44" s="13"/>
      <c r="AQ44" s="13"/>
      <c r="AR44" s="13"/>
      <c r="AS44" s="13"/>
      <c r="AT44" s="13"/>
      <c r="AU44" s="13"/>
      <c r="AV44" s="15">
        <f t="shared" si="0"/>
        <v>26</v>
      </c>
    </row>
    <row r="45" spans="1:48" x14ac:dyDescent="0.25">
      <c r="A45" s="11" t="s">
        <v>73</v>
      </c>
      <c r="B45" s="20" t="s">
        <v>38</v>
      </c>
      <c r="C45" s="12">
        <v>108</v>
      </c>
      <c r="D45" s="12" t="s">
        <v>21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4" t="s">
        <v>16</v>
      </c>
      <c r="R45" s="12"/>
      <c r="S45" s="12"/>
      <c r="T45" s="12"/>
      <c r="U45" s="24">
        <v>36</v>
      </c>
      <c r="V45" s="14" t="s">
        <v>17</v>
      </c>
      <c r="W45" s="14" t="s">
        <v>17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4" t="s">
        <v>16</v>
      </c>
      <c r="AO45" s="12"/>
      <c r="AP45" s="12"/>
      <c r="AQ45" s="12"/>
      <c r="AR45" s="12">
        <v>36</v>
      </c>
      <c r="AS45" s="12">
        <v>36</v>
      </c>
      <c r="AT45" s="12"/>
      <c r="AU45" s="12"/>
      <c r="AV45" s="15">
        <f t="shared" si="0"/>
        <v>108</v>
      </c>
    </row>
    <row r="46" spans="1:48" x14ac:dyDescent="0.25">
      <c r="A46" s="12" t="s">
        <v>74</v>
      </c>
      <c r="B46" s="19" t="s">
        <v>39</v>
      </c>
      <c r="C46" s="12">
        <v>36</v>
      </c>
      <c r="D46" s="12" t="s">
        <v>21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4" t="s">
        <v>16</v>
      </c>
      <c r="R46" s="12"/>
      <c r="S46" s="12"/>
      <c r="T46" s="12"/>
      <c r="U46" s="14"/>
      <c r="V46" s="14" t="s">
        <v>17</v>
      </c>
      <c r="W46" s="14" t="s">
        <v>17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4" t="s">
        <v>16</v>
      </c>
      <c r="AO46" s="12"/>
      <c r="AP46" s="12"/>
      <c r="AQ46" s="12"/>
      <c r="AR46" s="12"/>
      <c r="AS46" s="12"/>
      <c r="AT46" s="12"/>
      <c r="AU46" s="12">
        <v>36</v>
      </c>
      <c r="AV46" s="15">
        <f t="shared" si="0"/>
        <v>36</v>
      </c>
    </row>
    <row r="47" spans="1:48" x14ac:dyDescent="0.25">
      <c r="A47" s="38" t="s">
        <v>13</v>
      </c>
      <c r="B47" s="38"/>
      <c r="C47" s="38"/>
      <c r="D47" s="12"/>
      <c r="E47" s="12">
        <f>E7+E9+E11+E13+E15+E17+E19+E21+E23+E25+E27+E29+E31+E33+E35+E36+E38+E40+E41+E42+E43+E45+E46</f>
        <v>36</v>
      </c>
      <c r="F47" s="12">
        <f t="shared" ref="F47:AU47" si="1">F7+F9+F11+F13+F15+F17+F19+F21+F23+F25+F27+F29+F31+F33+F35+F36+F38+F40+F41+F42+F43+F45+F46</f>
        <v>36</v>
      </c>
      <c r="G47" s="12">
        <f t="shared" si="1"/>
        <v>36</v>
      </c>
      <c r="H47" s="12">
        <f t="shared" si="1"/>
        <v>36</v>
      </c>
      <c r="I47" s="12">
        <f t="shared" si="1"/>
        <v>36</v>
      </c>
      <c r="J47" s="12">
        <f t="shared" si="1"/>
        <v>36</v>
      </c>
      <c r="K47" s="12">
        <f t="shared" si="1"/>
        <v>36</v>
      </c>
      <c r="L47" s="12">
        <f t="shared" si="1"/>
        <v>36</v>
      </c>
      <c r="M47" s="12">
        <f t="shared" si="1"/>
        <v>36</v>
      </c>
      <c r="N47" s="12">
        <f t="shared" si="1"/>
        <v>36</v>
      </c>
      <c r="O47" s="12">
        <f t="shared" si="1"/>
        <v>36</v>
      </c>
      <c r="P47" s="12">
        <f t="shared" si="1"/>
        <v>36</v>
      </c>
      <c r="Q47" s="12"/>
      <c r="R47" s="12">
        <f t="shared" si="1"/>
        <v>36</v>
      </c>
      <c r="S47" s="12">
        <f t="shared" si="1"/>
        <v>36</v>
      </c>
      <c r="T47" s="12">
        <f t="shared" si="1"/>
        <v>36</v>
      </c>
      <c r="U47" s="17">
        <f t="shared" ref="U47" si="2">U7+U9+U11+U13+U15+U17+U19+U21+U23+U25+U27+U29+U31+U33+U35+U36+U38+U40+U41+U42+U43+U45+U46</f>
        <v>36</v>
      </c>
      <c r="V47" s="12"/>
      <c r="W47" s="12"/>
      <c r="X47" s="12">
        <f t="shared" si="1"/>
        <v>36</v>
      </c>
      <c r="Y47" s="12">
        <f t="shared" si="1"/>
        <v>36</v>
      </c>
      <c r="Z47" s="12">
        <f t="shared" si="1"/>
        <v>36</v>
      </c>
      <c r="AA47" s="12">
        <f t="shared" si="1"/>
        <v>36</v>
      </c>
      <c r="AB47" s="12">
        <f t="shared" si="1"/>
        <v>36</v>
      </c>
      <c r="AC47" s="12">
        <f t="shared" si="1"/>
        <v>36</v>
      </c>
      <c r="AD47" s="12">
        <f t="shared" si="1"/>
        <v>36</v>
      </c>
      <c r="AE47" s="12">
        <f t="shared" si="1"/>
        <v>36</v>
      </c>
      <c r="AF47" s="12">
        <f t="shared" si="1"/>
        <v>36</v>
      </c>
      <c r="AG47" s="12">
        <f t="shared" si="1"/>
        <v>36</v>
      </c>
      <c r="AH47" s="12">
        <f t="shared" si="1"/>
        <v>36</v>
      </c>
      <c r="AI47" s="12">
        <f t="shared" si="1"/>
        <v>36</v>
      </c>
      <c r="AJ47" s="12">
        <f t="shared" si="1"/>
        <v>36</v>
      </c>
      <c r="AK47" s="12">
        <f t="shared" si="1"/>
        <v>36</v>
      </c>
      <c r="AL47" s="12">
        <f t="shared" si="1"/>
        <v>36</v>
      </c>
      <c r="AM47" s="12">
        <f t="shared" si="1"/>
        <v>36</v>
      </c>
      <c r="AN47" s="12"/>
      <c r="AO47" s="12">
        <f t="shared" si="1"/>
        <v>36</v>
      </c>
      <c r="AP47" s="12">
        <f t="shared" si="1"/>
        <v>36</v>
      </c>
      <c r="AQ47" s="12">
        <f t="shared" si="1"/>
        <v>36</v>
      </c>
      <c r="AR47" s="12">
        <f t="shared" si="1"/>
        <v>36</v>
      </c>
      <c r="AS47" s="12">
        <f t="shared" si="1"/>
        <v>36</v>
      </c>
      <c r="AT47" s="12">
        <f t="shared" si="1"/>
        <v>36</v>
      </c>
      <c r="AU47" s="12">
        <f t="shared" si="1"/>
        <v>36</v>
      </c>
      <c r="AV47" s="15">
        <f t="shared" ref="AV47:AV49" si="3">SUM(E47:AU47)</f>
        <v>1404</v>
      </c>
    </row>
    <row r="48" spans="1:48" x14ac:dyDescent="0.25">
      <c r="A48" s="38" t="s">
        <v>14</v>
      </c>
      <c r="B48" s="38"/>
      <c r="C48" s="38"/>
      <c r="D48" s="12"/>
      <c r="E48" s="12">
        <f>E8+E10+E12+E14+E16+E18+E20+E22+E24+E26+E28+E30+E32+E34+E37+E39+E44</f>
        <v>18</v>
      </c>
      <c r="F48" s="12">
        <f t="shared" ref="F48:AU48" si="4">F8+F10+F12+F14+F16+F18+F20+F22+F24+F26+F28+F30+F32+F34+F37+F39+F44</f>
        <v>18</v>
      </c>
      <c r="G48" s="12">
        <f t="shared" si="4"/>
        <v>18</v>
      </c>
      <c r="H48" s="12">
        <f t="shared" si="4"/>
        <v>18</v>
      </c>
      <c r="I48" s="12">
        <f t="shared" si="4"/>
        <v>18</v>
      </c>
      <c r="J48" s="12">
        <f t="shared" si="4"/>
        <v>18</v>
      </c>
      <c r="K48" s="12">
        <f t="shared" si="4"/>
        <v>18</v>
      </c>
      <c r="L48" s="12">
        <f t="shared" si="4"/>
        <v>18</v>
      </c>
      <c r="M48" s="12">
        <f t="shared" si="4"/>
        <v>18</v>
      </c>
      <c r="N48" s="12">
        <f t="shared" si="4"/>
        <v>18</v>
      </c>
      <c r="O48" s="12">
        <f t="shared" si="4"/>
        <v>18</v>
      </c>
      <c r="P48" s="12">
        <f t="shared" si="4"/>
        <v>18</v>
      </c>
      <c r="Q48" s="12"/>
      <c r="R48" s="12">
        <f t="shared" si="4"/>
        <v>0</v>
      </c>
      <c r="S48" s="12">
        <f t="shared" si="4"/>
        <v>0</v>
      </c>
      <c r="T48" s="12">
        <f t="shared" si="4"/>
        <v>0</v>
      </c>
      <c r="U48" s="17">
        <f t="shared" ref="U48" si="5">U8+U10+U12+U14+U16+U18+U20+U22+U24+U26+U28+U30+U32+U34+U37+U39+U44</f>
        <v>0</v>
      </c>
      <c r="V48" s="12"/>
      <c r="W48" s="12"/>
      <c r="X48" s="12">
        <f t="shared" si="4"/>
        <v>18</v>
      </c>
      <c r="Y48" s="12">
        <f t="shared" si="4"/>
        <v>18</v>
      </c>
      <c r="Z48" s="12">
        <f t="shared" si="4"/>
        <v>18</v>
      </c>
      <c r="AA48" s="12">
        <f t="shared" si="4"/>
        <v>18</v>
      </c>
      <c r="AB48" s="12">
        <f t="shared" si="4"/>
        <v>18</v>
      </c>
      <c r="AC48" s="12">
        <f t="shared" si="4"/>
        <v>18</v>
      </c>
      <c r="AD48" s="12">
        <f t="shared" si="4"/>
        <v>18</v>
      </c>
      <c r="AE48" s="12">
        <f t="shared" si="4"/>
        <v>18</v>
      </c>
      <c r="AF48" s="12">
        <f t="shared" si="4"/>
        <v>18</v>
      </c>
      <c r="AG48" s="12">
        <f t="shared" si="4"/>
        <v>18</v>
      </c>
      <c r="AH48" s="12">
        <f t="shared" si="4"/>
        <v>18</v>
      </c>
      <c r="AI48" s="12">
        <f t="shared" si="4"/>
        <v>18</v>
      </c>
      <c r="AJ48" s="12">
        <f t="shared" si="4"/>
        <v>18</v>
      </c>
      <c r="AK48" s="12">
        <f t="shared" si="4"/>
        <v>18</v>
      </c>
      <c r="AL48" s="12">
        <f t="shared" si="4"/>
        <v>18</v>
      </c>
      <c r="AM48" s="12">
        <f t="shared" si="4"/>
        <v>18</v>
      </c>
      <c r="AN48" s="12"/>
      <c r="AO48" s="12">
        <f t="shared" si="4"/>
        <v>0</v>
      </c>
      <c r="AP48" s="12">
        <f t="shared" si="4"/>
        <v>0</v>
      </c>
      <c r="AQ48" s="12">
        <f t="shared" si="4"/>
        <v>0</v>
      </c>
      <c r="AR48" s="12">
        <f t="shared" si="4"/>
        <v>0</v>
      </c>
      <c r="AS48" s="12">
        <f t="shared" si="4"/>
        <v>0</v>
      </c>
      <c r="AT48" s="12">
        <f t="shared" si="4"/>
        <v>0</v>
      </c>
      <c r="AU48" s="12">
        <f t="shared" si="4"/>
        <v>0</v>
      </c>
      <c r="AV48" s="15">
        <f t="shared" si="3"/>
        <v>504</v>
      </c>
    </row>
    <row r="49" spans="1:48" x14ac:dyDescent="0.25">
      <c r="A49" s="38" t="s">
        <v>15</v>
      </c>
      <c r="B49" s="38"/>
      <c r="C49" s="38"/>
      <c r="D49" s="12"/>
      <c r="E49" s="12">
        <f>E47+E48</f>
        <v>54</v>
      </c>
      <c r="F49" s="12">
        <f t="shared" ref="F49:AU49" si="6">F47+F48</f>
        <v>54</v>
      </c>
      <c r="G49" s="12">
        <f t="shared" si="6"/>
        <v>54</v>
      </c>
      <c r="H49" s="12">
        <f t="shared" si="6"/>
        <v>54</v>
      </c>
      <c r="I49" s="12">
        <f t="shared" si="6"/>
        <v>54</v>
      </c>
      <c r="J49" s="12">
        <f t="shared" si="6"/>
        <v>54</v>
      </c>
      <c r="K49" s="12">
        <f t="shared" si="6"/>
        <v>54</v>
      </c>
      <c r="L49" s="12">
        <f t="shared" si="6"/>
        <v>54</v>
      </c>
      <c r="M49" s="12">
        <f t="shared" si="6"/>
        <v>54</v>
      </c>
      <c r="N49" s="12">
        <f t="shared" si="6"/>
        <v>54</v>
      </c>
      <c r="O49" s="12">
        <f t="shared" si="6"/>
        <v>54</v>
      </c>
      <c r="P49" s="12">
        <f t="shared" si="6"/>
        <v>54</v>
      </c>
      <c r="Q49" s="12"/>
      <c r="R49" s="12">
        <f t="shared" si="6"/>
        <v>36</v>
      </c>
      <c r="S49" s="12">
        <f t="shared" si="6"/>
        <v>36</v>
      </c>
      <c r="T49" s="12">
        <f t="shared" si="6"/>
        <v>36</v>
      </c>
      <c r="U49" s="17">
        <f t="shared" ref="U49" si="7">U47+U48</f>
        <v>36</v>
      </c>
      <c r="V49" s="12"/>
      <c r="W49" s="12"/>
      <c r="X49" s="12">
        <f t="shared" si="6"/>
        <v>54</v>
      </c>
      <c r="Y49" s="12">
        <f t="shared" si="6"/>
        <v>54</v>
      </c>
      <c r="Z49" s="12">
        <f t="shared" si="6"/>
        <v>54</v>
      </c>
      <c r="AA49" s="12">
        <f t="shared" si="6"/>
        <v>54</v>
      </c>
      <c r="AB49" s="12">
        <f t="shared" si="6"/>
        <v>54</v>
      </c>
      <c r="AC49" s="12">
        <f t="shared" si="6"/>
        <v>54</v>
      </c>
      <c r="AD49" s="12">
        <f t="shared" si="6"/>
        <v>54</v>
      </c>
      <c r="AE49" s="12">
        <f t="shared" si="6"/>
        <v>54</v>
      </c>
      <c r="AF49" s="12">
        <f t="shared" si="6"/>
        <v>54</v>
      </c>
      <c r="AG49" s="12">
        <f t="shared" si="6"/>
        <v>54</v>
      </c>
      <c r="AH49" s="12">
        <f t="shared" si="6"/>
        <v>54</v>
      </c>
      <c r="AI49" s="12">
        <f t="shared" si="6"/>
        <v>54</v>
      </c>
      <c r="AJ49" s="12">
        <f t="shared" si="6"/>
        <v>54</v>
      </c>
      <c r="AK49" s="12">
        <f t="shared" si="6"/>
        <v>54</v>
      </c>
      <c r="AL49" s="12">
        <f t="shared" si="6"/>
        <v>54</v>
      </c>
      <c r="AM49" s="12">
        <f t="shared" si="6"/>
        <v>54</v>
      </c>
      <c r="AN49" s="12"/>
      <c r="AO49" s="12">
        <f t="shared" si="6"/>
        <v>36</v>
      </c>
      <c r="AP49" s="12">
        <f t="shared" si="6"/>
        <v>36</v>
      </c>
      <c r="AQ49" s="12">
        <f t="shared" si="6"/>
        <v>36</v>
      </c>
      <c r="AR49" s="12">
        <f t="shared" si="6"/>
        <v>36</v>
      </c>
      <c r="AS49" s="12">
        <f t="shared" si="6"/>
        <v>36</v>
      </c>
      <c r="AT49" s="12">
        <f t="shared" si="6"/>
        <v>36</v>
      </c>
      <c r="AU49" s="12">
        <f t="shared" si="6"/>
        <v>36</v>
      </c>
      <c r="AV49" s="15">
        <f t="shared" si="3"/>
        <v>1908</v>
      </c>
    </row>
  </sheetData>
  <mergeCells count="50">
    <mergeCell ref="AD5:AH5"/>
    <mergeCell ref="AI5:AL5"/>
    <mergeCell ref="AM5:AQ5"/>
    <mergeCell ref="AR5:AU5"/>
    <mergeCell ref="A7:A8"/>
    <mergeCell ref="B7:B8"/>
    <mergeCell ref="E5:H5"/>
    <mergeCell ref="I5:L5"/>
    <mergeCell ref="M5:Q5"/>
    <mergeCell ref="R5:U5"/>
    <mergeCell ref="V5:Y5"/>
    <mergeCell ref="Z5:AC5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B27:B28"/>
    <mergeCell ref="A29:A30"/>
    <mergeCell ref="B29:B30"/>
    <mergeCell ref="A31:A32"/>
    <mergeCell ref="B31:B32"/>
    <mergeCell ref="A49:C49"/>
    <mergeCell ref="A47:C47"/>
    <mergeCell ref="A48:C48"/>
    <mergeCell ref="A38:A39"/>
    <mergeCell ref="B38:B39"/>
    <mergeCell ref="AI1:AU1"/>
    <mergeCell ref="AI2:AU2"/>
    <mergeCell ref="AI3:AU3"/>
    <mergeCell ref="A43:A44"/>
    <mergeCell ref="B43:B44"/>
    <mergeCell ref="A33:A34"/>
    <mergeCell ref="B33:B34"/>
    <mergeCell ref="A36:A37"/>
    <mergeCell ref="B36:B37"/>
    <mergeCell ref="A21:A22"/>
    <mergeCell ref="B21:B22"/>
    <mergeCell ref="A23:A24"/>
    <mergeCell ref="B23:B24"/>
    <mergeCell ref="A25:A26"/>
    <mergeCell ref="B25:B26"/>
    <mergeCell ref="A27:A28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0"/>
  <sheetViews>
    <sheetView tabSelected="1" zoomScaleNormal="100" workbookViewId="0">
      <pane xSplit="3" ySplit="6" topLeftCell="V7" activePane="bottomRight" state="frozen"/>
      <selection pane="topRight" activeCell="D1" sqref="D1"/>
      <selection pane="bottomLeft" activeCell="A6" sqref="A6"/>
      <selection pane="bottomRight" activeCell="AC3" sqref="AC3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20</v>
      </c>
      <c r="D1" s="5"/>
      <c r="E1" s="5"/>
      <c r="F1" s="5"/>
      <c r="G1" s="5"/>
      <c r="AI1" s="36" t="s">
        <v>99</v>
      </c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</row>
    <row r="2" spans="1:48" x14ac:dyDescent="0.25">
      <c r="B2" s="9" t="s">
        <v>18</v>
      </c>
      <c r="C2" s="7" t="s">
        <v>24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27"/>
      <c r="Q2" s="27"/>
      <c r="AI2" s="36" t="s">
        <v>100</v>
      </c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</row>
    <row r="3" spans="1:48" x14ac:dyDescent="0.25">
      <c r="B3" s="9"/>
      <c r="C3" s="27"/>
      <c r="D3" s="28"/>
      <c r="E3" s="28"/>
      <c r="F3" s="28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AI3" s="37" t="s">
        <v>112</v>
      </c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23</v>
      </c>
      <c r="E5" s="45" t="s">
        <v>3</v>
      </c>
      <c r="F5" s="45"/>
      <c r="G5" s="45"/>
      <c r="H5" s="45"/>
      <c r="I5" s="45" t="s">
        <v>4</v>
      </c>
      <c r="J5" s="45"/>
      <c r="K5" s="45"/>
      <c r="L5" s="45"/>
      <c r="M5" s="45" t="s">
        <v>5</v>
      </c>
      <c r="N5" s="45"/>
      <c r="O5" s="45"/>
      <c r="P5" s="45"/>
      <c r="Q5" s="45"/>
      <c r="R5" s="45" t="s">
        <v>6</v>
      </c>
      <c r="S5" s="45"/>
      <c r="T5" s="45"/>
      <c r="U5" s="45"/>
      <c r="V5" s="45" t="s">
        <v>7</v>
      </c>
      <c r="W5" s="45"/>
      <c r="X5" s="45"/>
      <c r="Y5" s="45"/>
      <c r="Z5" s="45" t="s">
        <v>8</v>
      </c>
      <c r="AA5" s="45"/>
      <c r="AB5" s="45"/>
      <c r="AC5" s="45"/>
      <c r="AD5" s="45" t="s">
        <v>9</v>
      </c>
      <c r="AE5" s="45"/>
      <c r="AF5" s="45"/>
      <c r="AG5" s="45"/>
      <c r="AH5" s="45"/>
      <c r="AI5" s="45" t="s">
        <v>10</v>
      </c>
      <c r="AJ5" s="45"/>
      <c r="AK5" s="45"/>
      <c r="AL5" s="45"/>
      <c r="AM5" s="45" t="s">
        <v>11</v>
      </c>
      <c r="AN5" s="45"/>
      <c r="AO5" s="45"/>
      <c r="AP5" s="45"/>
      <c r="AQ5" s="45"/>
      <c r="AR5" s="45" t="s">
        <v>12</v>
      </c>
      <c r="AS5" s="45"/>
      <c r="AT5" s="45"/>
      <c r="AU5" s="45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39" t="s">
        <v>48</v>
      </c>
      <c r="B7" s="42" t="s">
        <v>78</v>
      </c>
      <c r="C7" s="12">
        <v>36</v>
      </c>
      <c r="D7" s="12" t="s">
        <v>21</v>
      </c>
      <c r="E7" s="12">
        <v>6</v>
      </c>
      <c r="F7" s="12">
        <v>6</v>
      </c>
      <c r="G7" s="17">
        <v>6</v>
      </c>
      <c r="H7" s="17">
        <v>6</v>
      </c>
      <c r="I7" s="17">
        <v>6</v>
      </c>
      <c r="J7" s="17">
        <v>6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24"/>
      <c r="V7" s="14" t="s">
        <v>17</v>
      </c>
      <c r="W7" s="14" t="s">
        <v>17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4" t="s">
        <v>16</v>
      </c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5">
        <f>SUM(E7:AU7)</f>
        <v>36</v>
      </c>
    </row>
    <row r="8" spans="1:48" x14ac:dyDescent="0.25">
      <c r="A8" s="40"/>
      <c r="B8" s="43"/>
      <c r="C8" s="13">
        <v>16</v>
      </c>
      <c r="D8" s="13" t="s">
        <v>22</v>
      </c>
      <c r="E8" s="13">
        <v>2</v>
      </c>
      <c r="F8" s="13">
        <v>3</v>
      </c>
      <c r="G8" s="13">
        <v>2</v>
      </c>
      <c r="H8" s="13">
        <v>3</v>
      </c>
      <c r="I8" s="13">
        <v>3</v>
      </c>
      <c r="J8" s="13">
        <v>3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25"/>
      <c r="V8" s="16" t="s">
        <v>17</v>
      </c>
      <c r="W8" s="16" t="s">
        <v>17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6" t="s">
        <v>16</v>
      </c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5">
        <f t="shared" ref="AV8:AV37" si="0">SUM(E8:AU8)</f>
        <v>16</v>
      </c>
    </row>
    <row r="9" spans="1:48" x14ac:dyDescent="0.25">
      <c r="A9" s="39" t="s">
        <v>87</v>
      </c>
      <c r="B9" s="41" t="s">
        <v>79</v>
      </c>
      <c r="C9" s="12">
        <v>36</v>
      </c>
      <c r="D9" s="12" t="s">
        <v>21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4"/>
      <c r="V9" s="14" t="s">
        <v>17</v>
      </c>
      <c r="W9" s="14" t="s">
        <v>17</v>
      </c>
      <c r="X9" s="12">
        <v>3</v>
      </c>
      <c r="Y9" s="12">
        <v>3</v>
      </c>
      <c r="Z9" s="31">
        <v>3</v>
      </c>
      <c r="AA9" s="31">
        <v>3</v>
      </c>
      <c r="AB9" s="31">
        <v>3</v>
      </c>
      <c r="AC9" s="31">
        <v>3</v>
      </c>
      <c r="AD9" s="31">
        <v>3</v>
      </c>
      <c r="AE9" s="31">
        <v>3</v>
      </c>
      <c r="AF9" s="31">
        <v>3</v>
      </c>
      <c r="AG9" s="31">
        <v>3</v>
      </c>
      <c r="AH9" s="31">
        <v>3</v>
      </c>
      <c r="AI9" s="31">
        <v>3</v>
      </c>
      <c r="AJ9" s="14" t="s">
        <v>16</v>
      </c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5">
        <f t="shared" si="0"/>
        <v>36</v>
      </c>
    </row>
    <row r="10" spans="1:48" x14ac:dyDescent="0.25">
      <c r="A10" s="40"/>
      <c r="B10" s="41"/>
      <c r="C10" s="13">
        <v>18</v>
      </c>
      <c r="D10" s="13" t="s">
        <v>22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5"/>
      <c r="V10" s="16" t="s">
        <v>17</v>
      </c>
      <c r="W10" s="16" t="s">
        <v>17</v>
      </c>
      <c r="X10" s="13">
        <v>2</v>
      </c>
      <c r="Y10" s="13">
        <v>1</v>
      </c>
      <c r="Z10" s="13">
        <v>2</v>
      </c>
      <c r="AA10" s="13">
        <v>1</v>
      </c>
      <c r="AB10" s="13">
        <v>2</v>
      </c>
      <c r="AC10" s="13">
        <v>1</v>
      </c>
      <c r="AD10" s="13">
        <v>2</v>
      </c>
      <c r="AE10" s="13">
        <v>1</v>
      </c>
      <c r="AF10" s="13">
        <v>2</v>
      </c>
      <c r="AG10" s="13">
        <v>1</v>
      </c>
      <c r="AH10" s="13">
        <v>2</v>
      </c>
      <c r="AI10" s="13">
        <v>1</v>
      </c>
      <c r="AJ10" s="16" t="s">
        <v>16</v>
      </c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5">
        <f t="shared" si="0"/>
        <v>18</v>
      </c>
    </row>
    <row r="11" spans="1:48" x14ac:dyDescent="0.25">
      <c r="A11" s="39" t="s">
        <v>51</v>
      </c>
      <c r="B11" s="41" t="s">
        <v>107</v>
      </c>
      <c r="C11" s="12">
        <v>64</v>
      </c>
      <c r="D11" s="12" t="s">
        <v>21</v>
      </c>
      <c r="E11" s="12">
        <v>3</v>
      </c>
      <c r="F11" s="12">
        <v>3</v>
      </c>
      <c r="G11" s="31">
        <v>3</v>
      </c>
      <c r="H11" s="31">
        <v>3</v>
      </c>
      <c r="I11" s="31">
        <v>3</v>
      </c>
      <c r="J11" s="31">
        <v>3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4"/>
      <c r="V11" s="14" t="s">
        <v>17</v>
      </c>
      <c r="W11" s="14" t="s">
        <v>17</v>
      </c>
      <c r="X11" s="12">
        <v>4</v>
      </c>
      <c r="Y11" s="12">
        <v>4</v>
      </c>
      <c r="Z11" s="17">
        <v>4</v>
      </c>
      <c r="AA11" s="17">
        <v>4</v>
      </c>
      <c r="AB11" s="17">
        <v>4</v>
      </c>
      <c r="AC11" s="17">
        <v>4</v>
      </c>
      <c r="AD11" s="17">
        <v>4</v>
      </c>
      <c r="AE11" s="17">
        <v>4</v>
      </c>
      <c r="AF11" s="17">
        <v>4</v>
      </c>
      <c r="AG11" s="17">
        <v>4</v>
      </c>
      <c r="AH11" s="17">
        <v>3</v>
      </c>
      <c r="AI11" s="31">
        <v>3</v>
      </c>
      <c r="AJ11" s="14" t="s">
        <v>16</v>
      </c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5">
        <f t="shared" si="0"/>
        <v>64</v>
      </c>
    </row>
    <row r="12" spans="1:48" ht="16.5" customHeight="1" x14ac:dyDescent="0.25">
      <c r="A12" s="40"/>
      <c r="B12" s="41"/>
      <c r="C12" s="13">
        <v>31</v>
      </c>
      <c r="D12" s="13" t="s">
        <v>22</v>
      </c>
      <c r="E12" s="13">
        <v>2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25"/>
      <c r="V12" s="16" t="s">
        <v>17</v>
      </c>
      <c r="W12" s="16" t="s">
        <v>17</v>
      </c>
      <c r="X12" s="13">
        <v>2</v>
      </c>
      <c r="Y12" s="13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13">
        <v>2</v>
      </c>
      <c r="AG12" s="13">
        <v>2</v>
      </c>
      <c r="AH12" s="13">
        <v>2</v>
      </c>
      <c r="AI12" s="13">
        <v>2</v>
      </c>
      <c r="AJ12" s="16" t="s">
        <v>16</v>
      </c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5">
        <f t="shared" si="0"/>
        <v>31</v>
      </c>
    </row>
    <row r="13" spans="1:48" x14ac:dyDescent="0.25">
      <c r="A13" s="39" t="s">
        <v>53</v>
      </c>
      <c r="B13" s="42" t="s">
        <v>31</v>
      </c>
      <c r="C13" s="12">
        <v>45</v>
      </c>
      <c r="D13" s="12" t="s">
        <v>21</v>
      </c>
      <c r="E13" s="12">
        <v>2</v>
      </c>
      <c r="F13" s="12">
        <v>2</v>
      </c>
      <c r="G13" s="17">
        <v>2</v>
      </c>
      <c r="H13" s="17">
        <v>2</v>
      </c>
      <c r="I13" s="17">
        <v>2</v>
      </c>
      <c r="J13" s="17">
        <v>2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4"/>
      <c r="V13" s="14" t="s">
        <v>17</v>
      </c>
      <c r="W13" s="14" t="s">
        <v>17</v>
      </c>
      <c r="X13" s="12">
        <v>3</v>
      </c>
      <c r="Y13" s="12">
        <v>3</v>
      </c>
      <c r="Z13" s="31">
        <v>3</v>
      </c>
      <c r="AA13" s="31">
        <v>3</v>
      </c>
      <c r="AB13" s="31">
        <v>3</v>
      </c>
      <c r="AC13" s="31">
        <v>3</v>
      </c>
      <c r="AD13" s="31">
        <v>3</v>
      </c>
      <c r="AE13" s="31">
        <v>3</v>
      </c>
      <c r="AF13" s="31">
        <v>3</v>
      </c>
      <c r="AG13" s="31">
        <v>2</v>
      </c>
      <c r="AH13" s="31">
        <v>2</v>
      </c>
      <c r="AI13" s="31">
        <v>2</v>
      </c>
      <c r="AJ13" s="14" t="s">
        <v>16</v>
      </c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5">
        <f t="shared" si="0"/>
        <v>45</v>
      </c>
    </row>
    <row r="14" spans="1:48" x14ac:dyDescent="0.25">
      <c r="A14" s="40"/>
      <c r="B14" s="43"/>
      <c r="C14" s="13">
        <v>23</v>
      </c>
      <c r="D14" s="13" t="s">
        <v>22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25"/>
      <c r="V14" s="16" t="s">
        <v>17</v>
      </c>
      <c r="W14" s="16" t="s">
        <v>17</v>
      </c>
      <c r="X14" s="13">
        <v>1</v>
      </c>
      <c r="Y14" s="13">
        <v>2</v>
      </c>
      <c r="Z14" s="13">
        <v>1</v>
      </c>
      <c r="AA14" s="13">
        <v>2</v>
      </c>
      <c r="AB14" s="13">
        <v>1</v>
      </c>
      <c r="AC14" s="13">
        <v>2</v>
      </c>
      <c r="AD14" s="13">
        <v>1</v>
      </c>
      <c r="AE14" s="13">
        <v>2</v>
      </c>
      <c r="AF14" s="13">
        <v>1</v>
      </c>
      <c r="AG14" s="13">
        <v>2</v>
      </c>
      <c r="AH14" s="13">
        <v>1</v>
      </c>
      <c r="AI14" s="13">
        <v>1</v>
      </c>
      <c r="AJ14" s="16" t="s">
        <v>16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5">
        <f t="shared" si="0"/>
        <v>23</v>
      </c>
    </row>
    <row r="15" spans="1:48" x14ac:dyDescent="0.25">
      <c r="A15" s="44" t="s">
        <v>88</v>
      </c>
      <c r="B15" s="41" t="s">
        <v>80</v>
      </c>
      <c r="C15" s="12">
        <v>100</v>
      </c>
      <c r="D15" s="12" t="s">
        <v>21</v>
      </c>
      <c r="E15" s="12">
        <v>9</v>
      </c>
      <c r="F15" s="12">
        <v>9</v>
      </c>
      <c r="G15" s="31">
        <v>9</v>
      </c>
      <c r="H15" s="31">
        <v>9</v>
      </c>
      <c r="I15" s="31">
        <v>9</v>
      </c>
      <c r="J15" s="31">
        <v>9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4"/>
      <c r="V15" s="14" t="s">
        <v>17</v>
      </c>
      <c r="W15" s="14" t="s">
        <v>17</v>
      </c>
      <c r="X15" s="12">
        <v>4</v>
      </c>
      <c r="Y15" s="12">
        <v>4</v>
      </c>
      <c r="Z15" s="31">
        <v>4</v>
      </c>
      <c r="AA15" s="31">
        <v>4</v>
      </c>
      <c r="AB15" s="31">
        <v>4</v>
      </c>
      <c r="AC15" s="31">
        <v>4</v>
      </c>
      <c r="AD15" s="31">
        <v>4</v>
      </c>
      <c r="AE15" s="31">
        <v>3</v>
      </c>
      <c r="AF15" s="31">
        <v>3</v>
      </c>
      <c r="AG15" s="31">
        <v>4</v>
      </c>
      <c r="AH15" s="31">
        <v>4</v>
      </c>
      <c r="AI15" s="31">
        <v>4</v>
      </c>
      <c r="AJ15" s="14" t="s">
        <v>16</v>
      </c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5">
        <f t="shared" si="0"/>
        <v>100</v>
      </c>
    </row>
    <row r="16" spans="1:48" x14ac:dyDescent="0.25">
      <c r="A16" s="44"/>
      <c r="B16" s="41"/>
      <c r="C16" s="13">
        <v>50</v>
      </c>
      <c r="D16" s="13" t="s">
        <v>22</v>
      </c>
      <c r="E16" s="13">
        <v>5</v>
      </c>
      <c r="F16" s="13">
        <v>4</v>
      </c>
      <c r="G16" s="13">
        <v>5</v>
      </c>
      <c r="H16" s="13">
        <v>4</v>
      </c>
      <c r="I16" s="13">
        <v>5</v>
      </c>
      <c r="J16" s="13">
        <v>4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25"/>
      <c r="V16" s="16" t="s">
        <v>17</v>
      </c>
      <c r="W16" s="16" t="s">
        <v>17</v>
      </c>
      <c r="X16" s="13">
        <v>2</v>
      </c>
      <c r="Y16" s="13">
        <v>2</v>
      </c>
      <c r="Z16" s="13">
        <v>2</v>
      </c>
      <c r="AA16" s="13">
        <v>2</v>
      </c>
      <c r="AB16" s="13">
        <v>2</v>
      </c>
      <c r="AC16" s="13">
        <v>2</v>
      </c>
      <c r="AD16" s="13">
        <v>2</v>
      </c>
      <c r="AE16" s="13">
        <v>1</v>
      </c>
      <c r="AF16" s="13">
        <v>2</v>
      </c>
      <c r="AG16" s="13">
        <v>2</v>
      </c>
      <c r="AH16" s="13">
        <v>2</v>
      </c>
      <c r="AI16" s="13">
        <v>2</v>
      </c>
      <c r="AJ16" s="16" t="s">
        <v>16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5">
        <f t="shared" si="0"/>
        <v>50</v>
      </c>
    </row>
    <row r="17" spans="1:48" x14ac:dyDescent="0.25">
      <c r="A17" s="44" t="s">
        <v>89</v>
      </c>
      <c r="B17" s="41" t="s">
        <v>81</v>
      </c>
      <c r="C17" s="12">
        <v>42</v>
      </c>
      <c r="D17" s="12" t="s">
        <v>21</v>
      </c>
      <c r="E17" s="12"/>
      <c r="F17" s="12"/>
      <c r="G17" s="17"/>
      <c r="H17" s="17"/>
      <c r="I17" s="17"/>
      <c r="J17" s="17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4"/>
      <c r="V17" s="14" t="s">
        <v>17</v>
      </c>
      <c r="W17" s="14" t="s">
        <v>17</v>
      </c>
      <c r="X17" s="12">
        <v>3</v>
      </c>
      <c r="Y17" s="12">
        <v>3</v>
      </c>
      <c r="Z17" s="31">
        <v>3</v>
      </c>
      <c r="AA17" s="31">
        <v>3</v>
      </c>
      <c r="AB17" s="31">
        <v>3</v>
      </c>
      <c r="AC17" s="31">
        <v>3</v>
      </c>
      <c r="AD17" s="31">
        <v>4</v>
      </c>
      <c r="AE17" s="31">
        <v>4</v>
      </c>
      <c r="AF17" s="31">
        <v>4</v>
      </c>
      <c r="AG17" s="31">
        <v>4</v>
      </c>
      <c r="AH17" s="31">
        <v>4</v>
      </c>
      <c r="AI17" s="31">
        <v>4</v>
      </c>
      <c r="AJ17" s="14" t="s">
        <v>16</v>
      </c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5">
        <f t="shared" si="0"/>
        <v>42</v>
      </c>
    </row>
    <row r="18" spans="1:48" x14ac:dyDescent="0.25">
      <c r="A18" s="44"/>
      <c r="B18" s="41"/>
      <c r="C18" s="13">
        <v>21</v>
      </c>
      <c r="D18" s="13" t="s">
        <v>22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25"/>
      <c r="V18" s="16" t="s">
        <v>17</v>
      </c>
      <c r="W18" s="16" t="s">
        <v>17</v>
      </c>
      <c r="X18" s="13">
        <v>2</v>
      </c>
      <c r="Y18" s="13">
        <v>1</v>
      </c>
      <c r="Z18" s="13">
        <v>2</v>
      </c>
      <c r="AA18" s="13">
        <v>1</v>
      </c>
      <c r="AB18" s="13">
        <v>2</v>
      </c>
      <c r="AC18" s="13">
        <v>1</v>
      </c>
      <c r="AD18" s="13">
        <v>2</v>
      </c>
      <c r="AE18" s="13">
        <v>2</v>
      </c>
      <c r="AF18" s="13">
        <v>2</v>
      </c>
      <c r="AG18" s="13">
        <v>2</v>
      </c>
      <c r="AH18" s="13">
        <v>2</v>
      </c>
      <c r="AI18" s="13">
        <v>2</v>
      </c>
      <c r="AJ18" s="16" t="s">
        <v>16</v>
      </c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5">
        <f t="shared" si="0"/>
        <v>21</v>
      </c>
    </row>
    <row r="19" spans="1:48" x14ac:dyDescent="0.25">
      <c r="A19" s="44" t="s">
        <v>109</v>
      </c>
      <c r="B19" s="42" t="s">
        <v>108</v>
      </c>
      <c r="C19" s="34">
        <v>38</v>
      </c>
      <c r="D19" s="31" t="s">
        <v>21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14" t="s">
        <v>17</v>
      </c>
      <c r="W19" s="14" t="s">
        <v>17</v>
      </c>
      <c r="X19" s="34">
        <v>3</v>
      </c>
      <c r="Y19" s="34">
        <v>3</v>
      </c>
      <c r="Z19" s="34">
        <v>3</v>
      </c>
      <c r="AA19" s="34">
        <v>3</v>
      </c>
      <c r="AB19" s="34">
        <v>3</v>
      </c>
      <c r="AC19" s="34">
        <v>3</v>
      </c>
      <c r="AD19" s="34">
        <v>3</v>
      </c>
      <c r="AE19" s="34">
        <v>3</v>
      </c>
      <c r="AF19" s="34">
        <v>3</v>
      </c>
      <c r="AG19" s="34">
        <v>3</v>
      </c>
      <c r="AH19" s="34">
        <v>4</v>
      </c>
      <c r="AI19" s="34">
        <v>4</v>
      </c>
      <c r="AJ19" s="14" t="s">
        <v>16</v>
      </c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15">
        <f t="shared" si="0"/>
        <v>38</v>
      </c>
    </row>
    <row r="20" spans="1:48" x14ac:dyDescent="0.25">
      <c r="A20" s="44"/>
      <c r="B20" s="43"/>
      <c r="C20" s="13">
        <v>19</v>
      </c>
      <c r="D20" s="13" t="s">
        <v>22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25"/>
      <c r="V20" s="16" t="s">
        <v>17</v>
      </c>
      <c r="W20" s="16" t="s">
        <v>17</v>
      </c>
      <c r="X20" s="13">
        <v>1</v>
      </c>
      <c r="Y20" s="13">
        <v>2</v>
      </c>
      <c r="Z20" s="13">
        <v>1</v>
      </c>
      <c r="AA20" s="13">
        <v>2</v>
      </c>
      <c r="AB20" s="13">
        <v>1</v>
      </c>
      <c r="AC20" s="13">
        <v>2</v>
      </c>
      <c r="AD20" s="13">
        <v>2</v>
      </c>
      <c r="AE20" s="13">
        <v>2</v>
      </c>
      <c r="AF20" s="13">
        <v>1</v>
      </c>
      <c r="AG20" s="13">
        <v>2</v>
      </c>
      <c r="AH20" s="13">
        <v>1</v>
      </c>
      <c r="AI20" s="13">
        <v>2</v>
      </c>
      <c r="AJ20" s="16" t="s">
        <v>16</v>
      </c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5">
        <f t="shared" si="0"/>
        <v>19</v>
      </c>
    </row>
    <row r="21" spans="1:48" x14ac:dyDescent="0.25">
      <c r="A21" s="39" t="s">
        <v>90</v>
      </c>
      <c r="B21" s="42" t="s">
        <v>82</v>
      </c>
      <c r="C21" s="12">
        <v>24</v>
      </c>
      <c r="D21" s="12" t="s">
        <v>21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4"/>
      <c r="V21" s="14" t="s">
        <v>17</v>
      </c>
      <c r="W21" s="14" t="s">
        <v>17</v>
      </c>
      <c r="X21" s="12">
        <v>2</v>
      </c>
      <c r="Y21" s="12">
        <v>2</v>
      </c>
      <c r="Z21" s="17">
        <v>2</v>
      </c>
      <c r="AA21" s="17">
        <v>2</v>
      </c>
      <c r="AB21" s="17">
        <v>2</v>
      </c>
      <c r="AC21" s="17">
        <v>2</v>
      </c>
      <c r="AD21" s="17">
        <v>2</v>
      </c>
      <c r="AE21" s="17">
        <v>2</v>
      </c>
      <c r="AF21" s="17">
        <v>2</v>
      </c>
      <c r="AG21" s="17">
        <v>2</v>
      </c>
      <c r="AH21" s="17">
        <v>2</v>
      </c>
      <c r="AI21" s="17">
        <v>2</v>
      </c>
      <c r="AJ21" s="14" t="s">
        <v>16</v>
      </c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5">
        <f t="shared" si="0"/>
        <v>24</v>
      </c>
    </row>
    <row r="22" spans="1:48" x14ac:dyDescent="0.25">
      <c r="A22" s="40"/>
      <c r="B22" s="43"/>
      <c r="C22" s="13">
        <v>12</v>
      </c>
      <c r="D22" s="13" t="s">
        <v>22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25"/>
      <c r="V22" s="16" t="s">
        <v>17</v>
      </c>
      <c r="W22" s="16" t="s">
        <v>17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1</v>
      </c>
      <c r="AD22" s="13">
        <v>1</v>
      </c>
      <c r="AE22" s="13">
        <v>1</v>
      </c>
      <c r="AF22" s="13">
        <v>1</v>
      </c>
      <c r="AG22" s="13">
        <v>1</v>
      </c>
      <c r="AH22" s="13">
        <v>1</v>
      </c>
      <c r="AI22" s="13">
        <v>1</v>
      </c>
      <c r="AJ22" s="16" t="s">
        <v>16</v>
      </c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5">
        <f t="shared" si="0"/>
        <v>12</v>
      </c>
    </row>
    <row r="23" spans="1:48" x14ac:dyDescent="0.25">
      <c r="A23" s="39" t="s">
        <v>91</v>
      </c>
      <c r="B23" s="41" t="s">
        <v>83</v>
      </c>
      <c r="C23" s="12">
        <v>42</v>
      </c>
      <c r="D23" s="12" t="s">
        <v>21</v>
      </c>
      <c r="E23" s="12">
        <v>3</v>
      </c>
      <c r="F23" s="12">
        <v>3</v>
      </c>
      <c r="G23" s="31">
        <v>3</v>
      </c>
      <c r="H23" s="31">
        <v>3</v>
      </c>
      <c r="I23" s="31">
        <v>3</v>
      </c>
      <c r="J23" s="31">
        <v>3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24"/>
      <c r="V23" s="14" t="s">
        <v>17</v>
      </c>
      <c r="W23" s="14" t="s">
        <v>17</v>
      </c>
      <c r="X23" s="12">
        <v>2</v>
      </c>
      <c r="Y23" s="12">
        <v>2</v>
      </c>
      <c r="Z23" s="17">
        <v>2</v>
      </c>
      <c r="AA23" s="17">
        <v>2</v>
      </c>
      <c r="AB23" s="17">
        <v>2</v>
      </c>
      <c r="AC23" s="17">
        <v>2</v>
      </c>
      <c r="AD23" s="17">
        <v>2</v>
      </c>
      <c r="AE23" s="17">
        <v>2</v>
      </c>
      <c r="AF23" s="17">
        <v>2</v>
      </c>
      <c r="AG23" s="17">
        <v>2</v>
      </c>
      <c r="AH23" s="17">
        <v>2</v>
      </c>
      <c r="AI23" s="17">
        <v>2</v>
      </c>
      <c r="AJ23" s="14" t="s">
        <v>16</v>
      </c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5">
        <f t="shared" si="0"/>
        <v>42</v>
      </c>
    </row>
    <row r="24" spans="1:48" x14ac:dyDescent="0.25">
      <c r="A24" s="40"/>
      <c r="B24" s="41"/>
      <c r="C24" s="13">
        <v>21</v>
      </c>
      <c r="D24" s="13" t="s">
        <v>22</v>
      </c>
      <c r="E24" s="13">
        <v>1</v>
      </c>
      <c r="F24" s="13">
        <v>2</v>
      </c>
      <c r="G24" s="13">
        <v>2</v>
      </c>
      <c r="H24" s="13">
        <v>2</v>
      </c>
      <c r="I24" s="13">
        <v>1</v>
      </c>
      <c r="J24" s="13">
        <v>2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25"/>
      <c r="V24" s="16" t="s">
        <v>17</v>
      </c>
      <c r="W24" s="16" t="s">
        <v>17</v>
      </c>
      <c r="X24" s="13">
        <v>1</v>
      </c>
      <c r="Y24" s="13">
        <v>1</v>
      </c>
      <c r="Z24" s="13">
        <v>1</v>
      </c>
      <c r="AA24" s="13">
        <v>1</v>
      </c>
      <c r="AB24" s="13">
        <v>1</v>
      </c>
      <c r="AC24" s="13">
        <v>1</v>
      </c>
      <c r="AD24" s="13">
        <v>1</v>
      </c>
      <c r="AE24" s="13">
        <v>1</v>
      </c>
      <c r="AF24" s="13">
        <v>1</v>
      </c>
      <c r="AG24" s="13"/>
      <c r="AH24" s="13">
        <v>1</v>
      </c>
      <c r="AI24" s="13">
        <v>1</v>
      </c>
      <c r="AJ24" s="16" t="s">
        <v>16</v>
      </c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5">
        <f t="shared" si="0"/>
        <v>21</v>
      </c>
    </row>
    <row r="25" spans="1:48" ht="60" x14ac:dyDescent="0.25">
      <c r="A25" s="14" t="s">
        <v>71</v>
      </c>
      <c r="B25" s="22" t="s">
        <v>67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4"/>
      <c r="V25" s="14" t="s">
        <v>17</v>
      </c>
      <c r="W25" s="14" t="s">
        <v>17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4" t="s">
        <v>16</v>
      </c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5">
        <f t="shared" si="0"/>
        <v>0</v>
      </c>
    </row>
    <row r="26" spans="1:48" x14ac:dyDescent="0.25">
      <c r="A26" s="39" t="s">
        <v>72</v>
      </c>
      <c r="B26" s="42" t="s">
        <v>75</v>
      </c>
      <c r="C26" s="12">
        <v>95</v>
      </c>
      <c r="D26" s="12" t="s">
        <v>21</v>
      </c>
      <c r="E26" s="12">
        <v>4</v>
      </c>
      <c r="F26" s="12">
        <v>4</v>
      </c>
      <c r="G26" s="17">
        <v>4</v>
      </c>
      <c r="H26" s="17">
        <v>4</v>
      </c>
      <c r="I26" s="17">
        <v>4</v>
      </c>
      <c r="J26" s="17">
        <v>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4"/>
      <c r="V26" s="14" t="s">
        <v>17</v>
      </c>
      <c r="W26" s="14" t="s">
        <v>17</v>
      </c>
      <c r="X26" s="12">
        <v>6</v>
      </c>
      <c r="Y26" s="12">
        <v>6</v>
      </c>
      <c r="Z26" s="17">
        <v>6</v>
      </c>
      <c r="AA26" s="17">
        <v>6</v>
      </c>
      <c r="AB26" s="17">
        <v>6</v>
      </c>
      <c r="AC26" s="17">
        <v>6</v>
      </c>
      <c r="AD26" s="17">
        <v>5</v>
      </c>
      <c r="AE26" s="17">
        <v>6</v>
      </c>
      <c r="AF26" s="17">
        <v>6</v>
      </c>
      <c r="AG26" s="17">
        <v>6</v>
      </c>
      <c r="AH26" s="31">
        <v>6</v>
      </c>
      <c r="AI26" s="31">
        <v>6</v>
      </c>
      <c r="AJ26" s="14" t="s">
        <v>16</v>
      </c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5">
        <f t="shared" si="0"/>
        <v>95</v>
      </c>
    </row>
    <row r="27" spans="1:48" ht="46.5" customHeight="1" x14ac:dyDescent="0.25">
      <c r="A27" s="40"/>
      <c r="B27" s="43"/>
      <c r="C27" s="13">
        <v>47</v>
      </c>
      <c r="D27" s="13" t="s">
        <v>22</v>
      </c>
      <c r="E27" s="13">
        <v>2</v>
      </c>
      <c r="F27" s="13">
        <v>2</v>
      </c>
      <c r="G27" s="13">
        <v>2</v>
      </c>
      <c r="H27" s="13">
        <v>2</v>
      </c>
      <c r="I27" s="13">
        <v>2</v>
      </c>
      <c r="J27" s="13">
        <v>2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25"/>
      <c r="V27" s="16" t="s">
        <v>17</v>
      </c>
      <c r="W27" s="16" t="s">
        <v>17</v>
      </c>
      <c r="X27" s="13">
        <v>3</v>
      </c>
      <c r="Y27" s="13">
        <v>3</v>
      </c>
      <c r="Z27" s="13">
        <v>3</v>
      </c>
      <c r="AA27" s="13">
        <v>3</v>
      </c>
      <c r="AB27" s="13">
        <v>3</v>
      </c>
      <c r="AC27" s="13">
        <v>3</v>
      </c>
      <c r="AD27" s="13">
        <v>2</v>
      </c>
      <c r="AE27" s="13">
        <v>3</v>
      </c>
      <c r="AF27" s="13">
        <v>3</v>
      </c>
      <c r="AG27" s="13">
        <v>3</v>
      </c>
      <c r="AH27" s="13">
        <v>3</v>
      </c>
      <c r="AI27" s="13">
        <v>3</v>
      </c>
      <c r="AJ27" s="16" t="s">
        <v>16</v>
      </c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5">
        <f t="shared" si="0"/>
        <v>47</v>
      </c>
    </row>
    <row r="28" spans="1:48" x14ac:dyDescent="0.25">
      <c r="A28" s="17" t="s">
        <v>73</v>
      </c>
      <c r="B28" s="20" t="s">
        <v>38</v>
      </c>
      <c r="C28" s="12">
        <v>288</v>
      </c>
      <c r="D28" s="12" t="s">
        <v>21</v>
      </c>
      <c r="E28" s="12"/>
      <c r="F28" s="12"/>
      <c r="G28" s="12"/>
      <c r="H28" s="12"/>
      <c r="I28" s="12"/>
      <c r="J28" s="12"/>
      <c r="K28" s="12">
        <v>36</v>
      </c>
      <c r="L28" s="12">
        <v>36</v>
      </c>
      <c r="M28" s="12">
        <v>36</v>
      </c>
      <c r="N28" s="12">
        <v>36</v>
      </c>
      <c r="O28" s="12">
        <v>36</v>
      </c>
      <c r="P28" s="12">
        <v>36</v>
      </c>
      <c r="Q28" s="12"/>
      <c r="R28" s="12"/>
      <c r="S28" s="12"/>
      <c r="T28" s="12"/>
      <c r="U28" s="24"/>
      <c r="V28" s="14" t="s">
        <v>17</v>
      </c>
      <c r="W28" s="14" t="s">
        <v>17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4" t="s">
        <v>16</v>
      </c>
      <c r="AK28" s="12">
        <v>36</v>
      </c>
      <c r="AL28" s="12">
        <v>36</v>
      </c>
      <c r="AM28" s="12"/>
      <c r="AN28" s="12"/>
      <c r="AO28" s="12"/>
      <c r="AP28" s="12"/>
      <c r="AQ28" s="12"/>
      <c r="AR28" s="12"/>
      <c r="AS28" s="12"/>
      <c r="AT28" s="12"/>
      <c r="AU28" s="12"/>
      <c r="AV28" s="15">
        <f t="shared" si="0"/>
        <v>288</v>
      </c>
    </row>
    <row r="29" spans="1:48" x14ac:dyDescent="0.25">
      <c r="A29" s="17" t="s">
        <v>74</v>
      </c>
      <c r="B29" s="20" t="s">
        <v>39</v>
      </c>
      <c r="C29" s="12">
        <v>72</v>
      </c>
      <c r="D29" s="12" t="s">
        <v>21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36</v>
      </c>
      <c r="T29" s="12"/>
      <c r="U29" s="24"/>
      <c r="V29" s="14" t="s">
        <v>17</v>
      </c>
      <c r="W29" s="14" t="s">
        <v>17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4" t="s">
        <v>16</v>
      </c>
      <c r="AK29" s="12"/>
      <c r="AL29" s="12"/>
      <c r="AM29" s="12"/>
      <c r="AN29" s="12"/>
      <c r="AO29" s="12">
        <v>36</v>
      </c>
      <c r="AP29" s="12"/>
      <c r="AQ29" s="12"/>
      <c r="AR29" s="12"/>
      <c r="AS29" s="12"/>
      <c r="AT29" s="12"/>
      <c r="AU29" s="12"/>
      <c r="AV29" s="15">
        <f t="shared" si="0"/>
        <v>72</v>
      </c>
    </row>
    <row r="30" spans="1:48" x14ac:dyDescent="0.25">
      <c r="A30" s="23" t="s">
        <v>92</v>
      </c>
      <c r="B30" s="22" t="s">
        <v>86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24"/>
      <c r="V30" s="14" t="s">
        <v>17</v>
      </c>
      <c r="W30" s="14" t="s">
        <v>17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4" t="s">
        <v>16</v>
      </c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5">
        <f t="shared" si="0"/>
        <v>0</v>
      </c>
    </row>
    <row r="31" spans="1:48" x14ac:dyDescent="0.25">
      <c r="A31" s="44" t="s">
        <v>93</v>
      </c>
      <c r="B31" s="41" t="s">
        <v>97</v>
      </c>
      <c r="C31" s="12">
        <v>84</v>
      </c>
      <c r="D31" s="12" t="s">
        <v>21</v>
      </c>
      <c r="E31" s="12">
        <v>6</v>
      </c>
      <c r="F31" s="12">
        <v>6</v>
      </c>
      <c r="G31" s="17">
        <v>6</v>
      </c>
      <c r="H31" s="17">
        <v>6</v>
      </c>
      <c r="I31" s="17">
        <v>6</v>
      </c>
      <c r="J31" s="17">
        <v>6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4"/>
      <c r="V31" s="14" t="s">
        <v>17</v>
      </c>
      <c r="W31" s="14" t="s">
        <v>17</v>
      </c>
      <c r="X31" s="12">
        <v>4</v>
      </c>
      <c r="Y31" s="12">
        <v>4</v>
      </c>
      <c r="Z31" s="17">
        <v>4</v>
      </c>
      <c r="AA31" s="17">
        <v>4</v>
      </c>
      <c r="AB31" s="17">
        <v>4</v>
      </c>
      <c r="AC31" s="17">
        <v>4</v>
      </c>
      <c r="AD31" s="17">
        <v>4</v>
      </c>
      <c r="AE31" s="17">
        <v>4</v>
      </c>
      <c r="AF31" s="17">
        <v>4</v>
      </c>
      <c r="AG31" s="17">
        <v>4</v>
      </c>
      <c r="AH31" s="17">
        <v>4</v>
      </c>
      <c r="AI31" s="17">
        <v>4</v>
      </c>
      <c r="AJ31" s="14" t="s">
        <v>16</v>
      </c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5">
        <f t="shared" si="0"/>
        <v>84</v>
      </c>
    </row>
    <row r="32" spans="1:48" x14ac:dyDescent="0.25">
      <c r="A32" s="44"/>
      <c r="B32" s="41"/>
      <c r="C32" s="13">
        <v>42</v>
      </c>
      <c r="D32" s="13" t="s">
        <v>22</v>
      </c>
      <c r="E32" s="13">
        <v>3</v>
      </c>
      <c r="F32" s="13">
        <v>3</v>
      </c>
      <c r="G32" s="13">
        <v>3</v>
      </c>
      <c r="H32" s="13">
        <v>3</v>
      </c>
      <c r="I32" s="13">
        <v>3</v>
      </c>
      <c r="J32" s="13">
        <v>3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25"/>
      <c r="V32" s="16" t="s">
        <v>17</v>
      </c>
      <c r="W32" s="16" t="s">
        <v>17</v>
      </c>
      <c r="X32" s="13">
        <v>2</v>
      </c>
      <c r="Y32" s="13">
        <v>2</v>
      </c>
      <c r="Z32" s="13">
        <v>2</v>
      </c>
      <c r="AA32" s="13">
        <v>2</v>
      </c>
      <c r="AB32" s="13">
        <v>2</v>
      </c>
      <c r="AC32" s="13">
        <v>2</v>
      </c>
      <c r="AD32" s="13">
        <v>2</v>
      </c>
      <c r="AE32" s="13">
        <v>2</v>
      </c>
      <c r="AF32" s="13">
        <v>2</v>
      </c>
      <c r="AG32" s="13">
        <v>2</v>
      </c>
      <c r="AH32" s="13">
        <v>2</v>
      </c>
      <c r="AI32" s="13">
        <v>2</v>
      </c>
      <c r="AJ32" s="16" t="s">
        <v>16</v>
      </c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5">
        <f t="shared" si="0"/>
        <v>42</v>
      </c>
    </row>
    <row r="33" spans="1:48" x14ac:dyDescent="0.25">
      <c r="A33" s="17" t="s">
        <v>94</v>
      </c>
      <c r="B33" s="20" t="s">
        <v>38</v>
      </c>
      <c r="C33" s="12">
        <v>144</v>
      </c>
      <c r="D33" s="12" t="s">
        <v>21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>
        <v>36</v>
      </c>
      <c r="R33" s="12">
        <v>36</v>
      </c>
      <c r="S33" s="12"/>
      <c r="T33" s="12"/>
      <c r="U33" s="24"/>
      <c r="V33" s="14" t="s">
        <v>17</v>
      </c>
      <c r="W33" s="14" t="s">
        <v>17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4" t="s">
        <v>16</v>
      </c>
      <c r="AK33" s="12"/>
      <c r="AL33" s="12"/>
      <c r="AM33" s="12">
        <v>36</v>
      </c>
      <c r="AN33" s="12">
        <v>36</v>
      </c>
      <c r="AO33" s="12"/>
      <c r="AP33" s="12"/>
      <c r="AQ33" s="12"/>
      <c r="AR33" s="12"/>
      <c r="AS33" s="12"/>
      <c r="AT33" s="12"/>
      <c r="AU33" s="12"/>
      <c r="AV33" s="15">
        <f t="shared" si="0"/>
        <v>144</v>
      </c>
    </row>
    <row r="34" spans="1:48" x14ac:dyDescent="0.25">
      <c r="A34" s="18" t="s">
        <v>95</v>
      </c>
      <c r="B34" s="20" t="s">
        <v>39</v>
      </c>
      <c r="C34" s="12">
        <v>180</v>
      </c>
      <c r="D34" s="12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>
        <v>36</v>
      </c>
      <c r="U34" s="24">
        <v>36</v>
      </c>
      <c r="V34" s="14" t="s">
        <v>17</v>
      </c>
      <c r="W34" s="14" t="s">
        <v>17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4" t="s">
        <v>16</v>
      </c>
      <c r="AK34" s="12"/>
      <c r="AL34" s="12"/>
      <c r="AM34" s="12"/>
      <c r="AN34" s="12"/>
      <c r="AO34" s="12"/>
      <c r="AP34" s="12">
        <v>36</v>
      </c>
      <c r="AQ34" s="12">
        <v>36</v>
      </c>
      <c r="AR34" s="12">
        <v>36</v>
      </c>
      <c r="AS34" s="12"/>
      <c r="AT34" s="12"/>
      <c r="AU34" s="12"/>
      <c r="AV34" s="15">
        <f t="shared" si="0"/>
        <v>180</v>
      </c>
    </row>
    <row r="35" spans="1:48" x14ac:dyDescent="0.25">
      <c r="A35" s="44" t="s">
        <v>96</v>
      </c>
      <c r="B35" s="41" t="s">
        <v>27</v>
      </c>
      <c r="C35" s="12">
        <v>42</v>
      </c>
      <c r="D35" s="12" t="s">
        <v>21</v>
      </c>
      <c r="E35" s="12">
        <v>3</v>
      </c>
      <c r="F35" s="12">
        <v>3</v>
      </c>
      <c r="G35" s="17">
        <v>3</v>
      </c>
      <c r="H35" s="17">
        <v>3</v>
      </c>
      <c r="I35" s="17">
        <v>3</v>
      </c>
      <c r="J35" s="17">
        <v>3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24"/>
      <c r="V35" s="14" t="s">
        <v>17</v>
      </c>
      <c r="W35" s="14" t="s">
        <v>17</v>
      </c>
      <c r="X35" s="12">
        <v>2</v>
      </c>
      <c r="Y35" s="12">
        <v>2</v>
      </c>
      <c r="Z35" s="17">
        <v>2</v>
      </c>
      <c r="AA35" s="17">
        <v>2</v>
      </c>
      <c r="AB35" s="17">
        <v>2</v>
      </c>
      <c r="AC35" s="17">
        <v>2</v>
      </c>
      <c r="AD35" s="17">
        <v>2</v>
      </c>
      <c r="AE35" s="17">
        <v>2</v>
      </c>
      <c r="AF35" s="17">
        <v>2</v>
      </c>
      <c r="AG35" s="17">
        <v>2</v>
      </c>
      <c r="AH35" s="17">
        <v>2</v>
      </c>
      <c r="AI35" s="17">
        <v>2</v>
      </c>
      <c r="AJ35" s="14" t="s">
        <v>16</v>
      </c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5">
        <f t="shared" si="0"/>
        <v>42</v>
      </c>
    </row>
    <row r="36" spans="1:48" x14ac:dyDescent="0.25">
      <c r="A36" s="44"/>
      <c r="B36" s="41"/>
      <c r="C36" s="13">
        <v>42</v>
      </c>
      <c r="D36" s="13" t="s">
        <v>22</v>
      </c>
      <c r="E36" s="13">
        <v>3</v>
      </c>
      <c r="F36" s="13">
        <v>3</v>
      </c>
      <c r="G36" s="13">
        <v>3</v>
      </c>
      <c r="H36" s="13">
        <v>3</v>
      </c>
      <c r="I36" s="13">
        <v>3</v>
      </c>
      <c r="J36" s="13">
        <v>3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25"/>
      <c r="V36" s="16" t="s">
        <v>17</v>
      </c>
      <c r="W36" s="16" t="s">
        <v>17</v>
      </c>
      <c r="X36" s="13">
        <v>2</v>
      </c>
      <c r="Y36" s="13">
        <v>2</v>
      </c>
      <c r="Z36" s="13">
        <v>2</v>
      </c>
      <c r="AA36" s="13">
        <v>2</v>
      </c>
      <c r="AB36" s="13">
        <v>2</v>
      </c>
      <c r="AC36" s="13">
        <v>2</v>
      </c>
      <c r="AD36" s="13">
        <v>2</v>
      </c>
      <c r="AE36" s="13">
        <v>2</v>
      </c>
      <c r="AF36" s="13">
        <v>2</v>
      </c>
      <c r="AG36" s="13">
        <v>2</v>
      </c>
      <c r="AH36" s="13">
        <v>2</v>
      </c>
      <c r="AI36" s="13">
        <v>2</v>
      </c>
      <c r="AJ36" s="16" t="s">
        <v>16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5">
        <f t="shared" si="0"/>
        <v>42</v>
      </c>
    </row>
    <row r="37" spans="1:48" ht="30" x14ac:dyDescent="0.25">
      <c r="A37" s="17" t="s">
        <v>84</v>
      </c>
      <c r="B37" s="20" t="s">
        <v>85</v>
      </c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24"/>
      <c r="V37" s="14"/>
      <c r="W37" s="14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4"/>
      <c r="AK37" s="12"/>
      <c r="AL37" s="12"/>
      <c r="AM37" s="12"/>
      <c r="AN37" s="12"/>
      <c r="AO37" s="12"/>
      <c r="AP37" s="12"/>
      <c r="AQ37" s="12"/>
      <c r="AR37" s="12"/>
      <c r="AS37" s="14" t="s">
        <v>98</v>
      </c>
      <c r="AT37" s="14" t="s">
        <v>98</v>
      </c>
      <c r="AU37" s="14" t="s">
        <v>98</v>
      </c>
      <c r="AV37" s="15">
        <f t="shared" si="0"/>
        <v>0</v>
      </c>
    </row>
    <row r="38" spans="1:48" x14ac:dyDescent="0.25">
      <c r="A38" s="38" t="s">
        <v>13</v>
      </c>
      <c r="B38" s="38"/>
      <c r="C38" s="38"/>
      <c r="D38" s="12"/>
      <c r="E38" s="12">
        <f>E7+E9+E11+E13+E15+E17+E21+E23+E25+E26+E28+E29+E30+E31+E33+E34+E35+E19</f>
        <v>36</v>
      </c>
      <c r="F38" s="31">
        <f t="shared" ref="F38:AU38" si="1">F7+F9+F11+F13+F15+F17+F21+F23+F25+F26+F28+F29+F30+F31+F33+F34+F35+F19</f>
        <v>36</v>
      </c>
      <c r="G38" s="31">
        <f t="shared" si="1"/>
        <v>36</v>
      </c>
      <c r="H38" s="31">
        <f t="shared" si="1"/>
        <v>36</v>
      </c>
      <c r="I38" s="31">
        <f t="shared" si="1"/>
        <v>36</v>
      </c>
      <c r="J38" s="31">
        <f t="shared" si="1"/>
        <v>36</v>
      </c>
      <c r="K38" s="31">
        <f t="shared" si="1"/>
        <v>36</v>
      </c>
      <c r="L38" s="31">
        <f t="shared" si="1"/>
        <v>36</v>
      </c>
      <c r="M38" s="31">
        <f t="shared" si="1"/>
        <v>36</v>
      </c>
      <c r="N38" s="31">
        <f t="shared" si="1"/>
        <v>36</v>
      </c>
      <c r="O38" s="31">
        <f t="shared" si="1"/>
        <v>36</v>
      </c>
      <c r="P38" s="31">
        <f t="shared" si="1"/>
        <v>36</v>
      </c>
      <c r="Q38" s="31">
        <f t="shared" si="1"/>
        <v>36</v>
      </c>
      <c r="R38" s="31">
        <f t="shared" si="1"/>
        <v>36</v>
      </c>
      <c r="S38" s="31">
        <f t="shared" si="1"/>
        <v>36</v>
      </c>
      <c r="T38" s="31">
        <f t="shared" si="1"/>
        <v>36</v>
      </c>
      <c r="U38" s="31">
        <f t="shared" si="1"/>
        <v>36</v>
      </c>
      <c r="V38" s="31"/>
      <c r="W38" s="31"/>
      <c r="X38" s="31">
        <f t="shared" si="1"/>
        <v>36</v>
      </c>
      <c r="Y38" s="31">
        <f t="shared" si="1"/>
        <v>36</v>
      </c>
      <c r="Z38" s="31">
        <f t="shared" si="1"/>
        <v>36</v>
      </c>
      <c r="AA38" s="31">
        <f t="shared" si="1"/>
        <v>36</v>
      </c>
      <c r="AB38" s="31">
        <f t="shared" si="1"/>
        <v>36</v>
      </c>
      <c r="AC38" s="31">
        <f t="shared" si="1"/>
        <v>36</v>
      </c>
      <c r="AD38" s="31">
        <f t="shared" si="1"/>
        <v>36</v>
      </c>
      <c r="AE38" s="31">
        <f t="shared" si="1"/>
        <v>36</v>
      </c>
      <c r="AF38" s="31">
        <f t="shared" si="1"/>
        <v>36</v>
      </c>
      <c r="AG38" s="31">
        <f t="shared" si="1"/>
        <v>36</v>
      </c>
      <c r="AH38" s="31">
        <f t="shared" si="1"/>
        <v>36</v>
      </c>
      <c r="AI38" s="31">
        <f t="shared" si="1"/>
        <v>36</v>
      </c>
      <c r="AJ38" s="31"/>
      <c r="AK38" s="31">
        <f t="shared" si="1"/>
        <v>36</v>
      </c>
      <c r="AL38" s="31">
        <f t="shared" si="1"/>
        <v>36</v>
      </c>
      <c r="AM38" s="31">
        <f t="shared" si="1"/>
        <v>36</v>
      </c>
      <c r="AN38" s="31">
        <f t="shared" si="1"/>
        <v>36</v>
      </c>
      <c r="AO38" s="31">
        <f t="shared" si="1"/>
        <v>36</v>
      </c>
      <c r="AP38" s="31">
        <f t="shared" si="1"/>
        <v>36</v>
      </c>
      <c r="AQ38" s="31">
        <f t="shared" si="1"/>
        <v>36</v>
      </c>
      <c r="AR38" s="31">
        <f t="shared" si="1"/>
        <v>36</v>
      </c>
      <c r="AS38" s="31">
        <f t="shared" si="1"/>
        <v>0</v>
      </c>
      <c r="AT38" s="31">
        <f t="shared" si="1"/>
        <v>0</v>
      </c>
      <c r="AU38" s="31">
        <f t="shared" si="1"/>
        <v>0</v>
      </c>
      <c r="AV38" s="15">
        <f t="shared" ref="AV38" si="2">SUM(E38:AU38)</f>
        <v>1332</v>
      </c>
    </row>
    <row r="39" spans="1:48" x14ac:dyDescent="0.25">
      <c r="A39" s="38" t="s">
        <v>14</v>
      </c>
      <c r="B39" s="38"/>
      <c r="C39" s="38"/>
      <c r="D39" s="12"/>
      <c r="E39" s="12">
        <f>E8+E10+E12+E14+E16+E18+E22+E24+E27+E32+E36+E20-1</f>
        <v>18</v>
      </c>
      <c r="F39" s="31">
        <f t="shared" ref="F39:AI39" si="3">F8+F10+F12+F14+F16+F18+F22+F24+F27+F32+F36+F20-1</f>
        <v>18</v>
      </c>
      <c r="G39" s="31">
        <f t="shared" si="3"/>
        <v>18</v>
      </c>
      <c r="H39" s="31">
        <f t="shared" si="3"/>
        <v>18</v>
      </c>
      <c r="I39" s="31">
        <f t="shared" si="3"/>
        <v>18</v>
      </c>
      <c r="J39" s="31">
        <f t="shared" si="3"/>
        <v>18</v>
      </c>
      <c r="K39" s="31">
        <f>K8+K10+K12+K14+K16+K18+K22+K24+K27+K32+K36+K20</f>
        <v>0</v>
      </c>
      <c r="L39" s="31">
        <f t="shared" ref="L39:U39" si="4">L8+L10+L12+L14+L16+L18+L22+L24+L27+L32+L36+L20</f>
        <v>0</v>
      </c>
      <c r="M39" s="31">
        <f t="shared" si="4"/>
        <v>0</v>
      </c>
      <c r="N39" s="31">
        <f t="shared" si="4"/>
        <v>0</v>
      </c>
      <c r="O39" s="31">
        <f t="shared" si="4"/>
        <v>0</v>
      </c>
      <c r="P39" s="31">
        <f t="shared" si="4"/>
        <v>0</v>
      </c>
      <c r="Q39" s="31">
        <f t="shared" si="4"/>
        <v>0</v>
      </c>
      <c r="R39" s="31">
        <f t="shared" si="4"/>
        <v>0</v>
      </c>
      <c r="S39" s="31">
        <f t="shared" si="4"/>
        <v>0</v>
      </c>
      <c r="T39" s="31">
        <f t="shared" si="4"/>
        <v>0</v>
      </c>
      <c r="U39" s="31">
        <f t="shared" si="4"/>
        <v>0</v>
      </c>
      <c r="V39" s="31"/>
      <c r="W39" s="31"/>
      <c r="X39" s="31">
        <f t="shared" si="3"/>
        <v>18</v>
      </c>
      <c r="Y39" s="31">
        <f t="shared" si="3"/>
        <v>18</v>
      </c>
      <c r="Z39" s="31">
        <f t="shared" si="3"/>
        <v>18</v>
      </c>
      <c r="AA39" s="31">
        <f t="shared" si="3"/>
        <v>18</v>
      </c>
      <c r="AB39" s="31">
        <f t="shared" si="3"/>
        <v>18</v>
      </c>
      <c r="AC39" s="31">
        <f t="shared" si="3"/>
        <v>18</v>
      </c>
      <c r="AD39" s="31">
        <f t="shared" si="3"/>
        <v>18</v>
      </c>
      <c r="AE39" s="31">
        <f t="shared" si="3"/>
        <v>18</v>
      </c>
      <c r="AF39" s="31">
        <f t="shared" si="3"/>
        <v>18</v>
      </c>
      <c r="AG39" s="31">
        <f t="shared" si="3"/>
        <v>18</v>
      </c>
      <c r="AH39" s="31">
        <f t="shared" si="3"/>
        <v>18</v>
      </c>
      <c r="AI39" s="31">
        <f t="shared" si="3"/>
        <v>18</v>
      </c>
      <c r="AJ39" s="31"/>
      <c r="AK39" s="31">
        <f>AK8+AK10+AK12+AK14+AK16+AK18+AK22+AK24+AK27+AK32+AK36+AK20</f>
        <v>0</v>
      </c>
      <c r="AL39" s="31">
        <f t="shared" ref="AL39:AU39" si="5">AL8+AL10+AL12+AL14+AL16+AL18+AL22+AL24+AL27+AL32+AL36+AL20</f>
        <v>0</v>
      </c>
      <c r="AM39" s="31">
        <f t="shared" si="5"/>
        <v>0</v>
      </c>
      <c r="AN39" s="31">
        <f t="shared" si="5"/>
        <v>0</v>
      </c>
      <c r="AO39" s="31">
        <f t="shared" si="5"/>
        <v>0</v>
      </c>
      <c r="AP39" s="31">
        <f t="shared" si="5"/>
        <v>0</v>
      </c>
      <c r="AQ39" s="31">
        <f t="shared" si="5"/>
        <v>0</v>
      </c>
      <c r="AR39" s="31">
        <f t="shared" si="5"/>
        <v>0</v>
      </c>
      <c r="AS39" s="31">
        <f t="shared" si="5"/>
        <v>0</v>
      </c>
      <c r="AT39" s="31">
        <f t="shared" si="5"/>
        <v>0</v>
      </c>
      <c r="AU39" s="31">
        <f t="shared" si="5"/>
        <v>0</v>
      </c>
      <c r="AV39" s="15">
        <f>SUM(E39:AU39)+18</f>
        <v>342</v>
      </c>
    </row>
    <row r="40" spans="1:48" x14ac:dyDescent="0.25">
      <c r="A40" s="38" t="s">
        <v>15</v>
      </c>
      <c r="B40" s="38"/>
      <c r="C40" s="38"/>
      <c r="D40" s="12"/>
      <c r="E40" s="12">
        <f>E38+E39</f>
        <v>54</v>
      </c>
      <c r="F40" s="12">
        <f t="shared" ref="F40:AU40" si="6">F38+F39</f>
        <v>54</v>
      </c>
      <c r="G40" s="12">
        <f t="shared" si="6"/>
        <v>54</v>
      </c>
      <c r="H40" s="12">
        <f t="shared" si="6"/>
        <v>54</v>
      </c>
      <c r="I40" s="12">
        <f t="shared" si="6"/>
        <v>54</v>
      </c>
      <c r="J40" s="12">
        <f t="shared" si="6"/>
        <v>54</v>
      </c>
      <c r="K40" s="12">
        <f t="shared" si="6"/>
        <v>36</v>
      </c>
      <c r="L40" s="12">
        <f t="shared" si="6"/>
        <v>36</v>
      </c>
      <c r="M40" s="12">
        <f t="shared" si="6"/>
        <v>36</v>
      </c>
      <c r="N40" s="12">
        <f t="shared" si="6"/>
        <v>36</v>
      </c>
      <c r="O40" s="12">
        <f t="shared" si="6"/>
        <v>36</v>
      </c>
      <c r="P40" s="12">
        <f t="shared" si="6"/>
        <v>36</v>
      </c>
      <c r="Q40" s="12">
        <f t="shared" si="6"/>
        <v>36</v>
      </c>
      <c r="R40" s="12">
        <f t="shared" si="6"/>
        <v>36</v>
      </c>
      <c r="S40" s="12">
        <f t="shared" si="6"/>
        <v>36</v>
      </c>
      <c r="T40" s="12">
        <f t="shared" si="6"/>
        <v>36</v>
      </c>
      <c r="U40" s="17">
        <f t="shared" ref="U40" si="7">U38+U39</f>
        <v>36</v>
      </c>
      <c r="V40" s="12"/>
      <c r="W40" s="12"/>
      <c r="X40" s="12">
        <f t="shared" si="6"/>
        <v>54</v>
      </c>
      <c r="Y40" s="12">
        <f t="shared" si="6"/>
        <v>54</v>
      </c>
      <c r="Z40" s="12">
        <f t="shared" si="6"/>
        <v>54</v>
      </c>
      <c r="AA40" s="12">
        <f>AA38+AA39</f>
        <v>54</v>
      </c>
      <c r="AB40" s="12">
        <f t="shared" si="6"/>
        <v>54</v>
      </c>
      <c r="AC40" s="12">
        <f t="shared" si="6"/>
        <v>54</v>
      </c>
      <c r="AD40" s="12">
        <f t="shared" si="6"/>
        <v>54</v>
      </c>
      <c r="AE40" s="12">
        <f t="shared" si="6"/>
        <v>54</v>
      </c>
      <c r="AF40" s="12">
        <f t="shared" si="6"/>
        <v>54</v>
      </c>
      <c r="AG40" s="12">
        <f t="shared" si="6"/>
        <v>54</v>
      </c>
      <c r="AH40" s="12">
        <f t="shared" si="6"/>
        <v>54</v>
      </c>
      <c r="AI40" s="12">
        <f t="shared" si="6"/>
        <v>54</v>
      </c>
      <c r="AJ40" s="12"/>
      <c r="AK40" s="12">
        <f t="shared" si="6"/>
        <v>36</v>
      </c>
      <c r="AL40" s="12">
        <f t="shared" si="6"/>
        <v>36</v>
      </c>
      <c r="AM40" s="12">
        <f t="shared" si="6"/>
        <v>36</v>
      </c>
      <c r="AN40" s="12">
        <f t="shared" si="6"/>
        <v>36</v>
      </c>
      <c r="AO40" s="12">
        <f t="shared" si="6"/>
        <v>36</v>
      </c>
      <c r="AP40" s="12">
        <f t="shared" si="6"/>
        <v>36</v>
      </c>
      <c r="AQ40" s="12">
        <f t="shared" si="6"/>
        <v>36</v>
      </c>
      <c r="AR40" s="12">
        <f t="shared" si="6"/>
        <v>36</v>
      </c>
      <c r="AS40" s="12">
        <f t="shared" si="6"/>
        <v>0</v>
      </c>
      <c r="AT40" s="12">
        <f t="shared" si="6"/>
        <v>0</v>
      </c>
      <c r="AU40" s="12">
        <f t="shared" si="6"/>
        <v>0</v>
      </c>
      <c r="AV40" s="15">
        <f>SUM(E40:AU40)+18</f>
        <v>1674</v>
      </c>
    </row>
  </sheetData>
  <mergeCells count="40">
    <mergeCell ref="AD5:AH5"/>
    <mergeCell ref="AI5:AL5"/>
    <mergeCell ref="AM5:AQ5"/>
    <mergeCell ref="AR5:AU5"/>
    <mergeCell ref="A7:A8"/>
    <mergeCell ref="B7:B8"/>
    <mergeCell ref="E5:H5"/>
    <mergeCell ref="I5:L5"/>
    <mergeCell ref="M5:Q5"/>
    <mergeCell ref="R5:U5"/>
    <mergeCell ref="V5:Y5"/>
    <mergeCell ref="Z5:AC5"/>
    <mergeCell ref="A17:A18"/>
    <mergeCell ref="B17:B18"/>
    <mergeCell ref="A21:A22"/>
    <mergeCell ref="B21:B22"/>
    <mergeCell ref="A9:A10"/>
    <mergeCell ref="B9:B10"/>
    <mergeCell ref="A11:A12"/>
    <mergeCell ref="B11:B12"/>
    <mergeCell ref="A13:A14"/>
    <mergeCell ref="B13:B14"/>
    <mergeCell ref="A19:A20"/>
    <mergeCell ref="B19:B20"/>
    <mergeCell ref="AI1:AU1"/>
    <mergeCell ref="AI2:AU2"/>
    <mergeCell ref="AI3:AU3"/>
    <mergeCell ref="A40:C40"/>
    <mergeCell ref="A38:C38"/>
    <mergeCell ref="A39:C39"/>
    <mergeCell ref="A35:A36"/>
    <mergeCell ref="B35:B36"/>
    <mergeCell ref="A31:A32"/>
    <mergeCell ref="B31:B32"/>
    <mergeCell ref="A23:A24"/>
    <mergeCell ref="B23:B24"/>
    <mergeCell ref="A26:A27"/>
    <mergeCell ref="B26:B27"/>
    <mergeCell ref="A15:A16"/>
    <mergeCell ref="B15:B16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5"/>
  <sheetViews>
    <sheetView workbookViewId="0">
      <selection activeCell="F5" sqref="F5"/>
    </sheetView>
  </sheetViews>
  <sheetFormatPr defaultRowHeight="15" x14ac:dyDescent="0.25"/>
  <sheetData>
    <row r="2" spans="4:7" ht="30" x14ac:dyDescent="0.25">
      <c r="F2" s="30" t="s">
        <v>104</v>
      </c>
      <c r="G2" s="30"/>
    </row>
    <row r="3" spans="4:7" x14ac:dyDescent="0.25">
      <c r="D3" t="s">
        <v>101</v>
      </c>
      <c r="F3" s="1">
        <f>'1 курс'!AV44+'2 курс'!AV47+'3 курс'!AV38</f>
        <v>4176</v>
      </c>
      <c r="G3" s="1"/>
    </row>
    <row r="4" spans="4:7" x14ac:dyDescent="0.25">
      <c r="D4" t="s">
        <v>102</v>
      </c>
      <c r="F4" s="1">
        <f>'1 курс'!AV45+'2 курс'!AV48+'3 курс'!AV39</f>
        <v>1404</v>
      </c>
      <c r="G4" s="1"/>
    </row>
    <row r="5" spans="4:7" x14ac:dyDescent="0.25">
      <c r="D5" t="s">
        <v>103</v>
      </c>
      <c r="F5" s="1">
        <f>'1 курс'!AV46+'2 курс'!AV49+'3 курс'!AV40</f>
        <v>5580</v>
      </c>
      <c r="G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курс</vt:lpstr>
      <vt:lpstr>2 курс</vt:lpstr>
      <vt:lpstr>3 курс</vt:lpstr>
      <vt:lpstr>Лист1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hgnj</dc:creator>
  <cp:lastModifiedBy>SW</cp:lastModifiedBy>
  <cp:lastPrinted>2019-03-15T12:02:03Z</cp:lastPrinted>
  <dcterms:created xsi:type="dcterms:W3CDTF">2019-02-26T08:46:44Z</dcterms:created>
  <dcterms:modified xsi:type="dcterms:W3CDTF">2019-11-06T06:57:47Z</dcterms:modified>
</cp:coreProperties>
</file>