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_admin\SWETA\Uzebplan\5_график\УГ по курсам\2020-2021\"/>
    </mc:Choice>
  </mc:AlternateContent>
  <xr:revisionPtr revIDLastSave="0" documentId="13_ncr:1_{676B32C0-1962-4C38-8800-673EFB3DE36C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1 курс" sheetId="1" r:id="rId1"/>
    <sheet name="2 курс" sheetId="12" r:id="rId2"/>
    <sheet name="3 курс" sheetId="13" r:id="rId3"/>
    <sheet name="4 курс" sheetId="14" r:id="rId4"/>
    <sheet name="Лист1" sheetId="1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4" i="13" l="1"/>
  <c r="AV8" i="13"/>
  <c r="AV14" i="13"/>
  <c r="AV15" i="13"/>
  <c r="AV9" i="13"/>
  <c r="AV10" i="13"/>
  <c r="AV11" i="13"/>
  <c r="AV12" i="13"/>
  <c r="AV13" i="13"/>
  <c r="AV16" i="13"/>
  <c r="AO31" i="12"/>
  <c r="AV29" i="12"/>
  <c r="AV30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U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Q31" i="12"/>
  <c r="AR31" i="12"/>
  <c r="AS31" i="12"/>
  <c r="AT31" i="12"/>
  <c r="AU31" i="12"/>
  <c r="T31" i="12" l="1"/>
  <c r="AV20" i="12" l="1"/>
  <c r="AV21" i="12"/>
  <c r="AV22" i="12"/>
  <c r="AV23" i="12"/>
  <c r="AV24" i="12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F23" i="14"/>
  <c r="AE23" i="14"/>
  <c r="AD23" i="14"/>
  <c r="AC23" i="14"/>
  <c r="AB23" i="14"/>
  <c r="AA23" i="14"/>
  <c r="Z23" i="14"/>
  <c r="Y23" i="14"/>
  <c r="X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F24" i="13"/>
  <c r="AD24" i="13"/>
  <c r="AC24" i="13"/>
  <c r="AB24" i="13"/>
  <c r="AA24" i="13"/>
  <c r="Z24" i="13"/>
  <c r="Y24" i="13"/>
  <c r="X24" i="13"/>
  <c r="U24" i="13"/>
  <c r="T24" i="13"/>
  <c r="S24" i="13"/>
  <c r="R24" i="13"/>
  <c r="Q24" i="13"/>
  <c r="P24" i="13"/>
  <c r="O24" i="13"/>
  <c r="N24" i="13"/>
  <c r="L24" i="13"/>
  <c r="K24" i="13"/>
  <c r="J24" i="13"/>
  <c r="I24" i="13"/>
  <c r="H24" i="13"/>
  <c r="G24" i="13"/>
  <c r="F24" i="13"/>
  <c r="E24" i="13"/>
  <c r="AV23" i="13"/>
  <c r="AV22" i="13"/>
  <c r="AV21" i="13"/>
  <c r="AV20" i="13"/>
  <c r="AV19" i="13"/>
  <c r="AV18" i="13"/>
  <c r="AV17" i="13"/>
  <c r="AV7" i="13"/>
  <c r="AV28" i="12"/>
  <c r="AV27" i="12"/>
  <c r="AV26" i="12"/>
  <c r="AV25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U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E25" i="1"/>
  <c r="AV10" i="1"/>
  <c r="AV12" i="1"/>
  <c r="AV23" i="14" l="1"/>
  <c r="AV24" i="13"/>
  <c r="AV31" i="12"/>
  <c r="AV8" i="1"/>
  <c r="AV9" i="1"/>
  <c r="AV11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7" i="1"/>
  <c r="AV25" i="1" l="1"/>
  <c r="G3" i="15" s="1"/>
  <c r="H3" i="15" s="1"/>
  <c r="I3" i="15" s="1"/>
  <c r="J3" i="15" s="1"/>
</calcChain>
</file>

<file path=xl/sharedStrings.xml><?xml version="1.0" encoding="utf-8"?>
<sst xmlns="http://schemas.openxmlformats.org/spreadsheetml/2006/main" count="549" uniqueCount="144">
  <si>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</si>
  <si>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</si>
  <si>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</si>
  <si>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</si>
  <si>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</si>
  <si>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</si>
  <si>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</si>
  <si>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</si>
  <si>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</si>
  <si>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</si>
  <si>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</si>
  <si>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</si>
  <si>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</si>
  <si>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</si>
  <si>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</si>
  <si>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</si>
  <si>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</si>
  <si>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</si>
  <si>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</si>
  <si>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</si>
  <si>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</si>
  <si>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</si>
  <si>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 xml:space="preserve">Русский язык </t>
  </si>
  <si>
    <t>Литература</t>
  </si>
  <si>
    <t>Иностранный язык</t>
  </si>
  <si>
    <t>История</t>
  </si>
  <si>
    <t>Физическая культура</t>
  </si>
  <si>
    <t>ОБЖ</t>
  </si>
  <si>
    <t>Физика</t>
  </si>
  <si>
    <t>Информатика</t>
  </si>
  <si>
    <t>Химия</t>
  </si>
  <si>
    <t>Биология</t>
  </si>
  <si>
    <t>Организация производства и предпринимательства в АПК</t>
  </si>
  <si>
    <t xml:space="preserve">Основы товароведения продовольственных товаров  </t>
  </si>
  <si>
    <t>Техническое оснащение и организация рабочего места</t>
  </si>
  <si>
    <t>Организация производства и обслуживание на предприятиях общественного питания</t>
  </si>
  <si>
    <t>Диетическое питание</t>
  </si>
  <si>
    <t>Основы права защиты потребителей</t>
  </si>
  <si>
    <t>43.01.09 Повар, кондитер</t>
  </si>
  <si>
    <t>График Учебного процесса на 1-й курс 1, 2 семестры</t>
  </si>
  <si>
    <t>Русский язык</t>
  </si>
  <si>
    <t>Основы калькуляции и учета</t>
  </si>
  <si>
    <t>Основы финансовой грамотности</t>
  </si>
  <si>
    <t>Учебная практика</t>
  </si>
  <si>
    <t>Производственная практика</t>
  </si>
  <si>
    <t>ПМ.01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</si>
  <si>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</si>
  <si>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</si>
  <si>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 xml:space="preserve">Приготовление и подготовка   к реализации  полуфабрикатов   для блюд, кулинарных изделий разнообразного ассортимента            </t>
  </si>
  <si>
    <t>МДК.01.01</t>
  </si>
  <si>
    <t>МДК.01.02</t>
  </si>
  <si>
    <t>МДК.01.03</t>
  </si>
  <si>
    <t xml:space="preserve">Организация приготовления, подготовки к реализации и хранения кулинарных полуфабрикатов </t>
  </si>
  <si>
    <t>УП.01</t>
  </si>
  <si>
    <t>ПП.01</t>
  </si>
  <si>
    <t>МДК.02.01</t>
  </si>
  <si>
    <t>МДК.02.02</t>
  </si>
  <si>
    <t>Утверждаю</t>
  </si>
  <si>
    <t>Директор __________________ Н.А. Ермакова</t>
  </si>
  <si>
    <t>МДК.02.03</t>
  </si>
  <si>
    <t>МДК.02.04</t>
  </si>
  <si>
    <t>МДК.02.05</t>
  </si>
  <si>
    <t>УП.02</t>
  </si>
  <si>
    <t>ПП.02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</si>
  <si>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</si>
  <si>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</si>
  <si>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</si>
  <si>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МДК.03.02</t>
  </si>
  <si>
    <t>УП.03</t>
  </si>
  <si>
    <t>ПП.03</t>
  </si>
  <si>
    <t xml:space="preserve">Иностранный язык в профессиональной деятельности </t>
  </si>
  <si>
    <t>Безопасность жизнедеятельности</t>
  </si>
  <si>
    <t>Рисование и лепка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</si>
  <si>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</si>
  <si>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</si>
  <si>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</si>
  <si>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</si>
  <si>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</si>
  <si>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УП.04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</si>
  <si>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</si>
  <si>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</si>
  <si>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</si>
  <si>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</si>
  <si>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мучных, кондитерских изделий</t>
  </si>
  <si>
    <t>МДК.05.02</t>
  </si>
  <si>
    <t xml:space="preserve">Процессы  приготовления, подготовки к реализации хлебобулочных, мучных, кондитерских изделий </t>
  </si>
  <si>
    <t>УП.05</t>
  </si>
  <si>
    <t>ПП.05</t>
  </si>
  <si>
    <t>ГИА</t>
  </si>
  <si>
    <t>Государственная (итоговая) аттестация (ДЭ)</t>
  </si>
  <si>
    <t>Процессы приготовления, подготовки к реализации горячих и холодных сладких блюд, десертов, напитков</t>
  </si>
  <si>
    <t>С пром аттест</t>
  </si>
  <si>
    <t>аудиторная</t>
  </si>
  <si>
    <t>1-4 курсы</t>
  </si>
  <si>
    <t>без ГИА</t>
  </si>
  <si>
    <t>Математика</t>
  </si>
  <si>
    <t>Астрономия</t>
  </si>
  <si>
    <t>"_____" ________________ 2020 г.</t>
  </si>
  <si>
    <t>"_____" ________________ 2021 г.</t>
  </si>
  <si>
    <t>"_____" ________________ 2022 г.</t>
  </si>
  <si>
    <t>Основы проектной деятельности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</si>
  <si>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</si>
  <si>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</si>
  <si>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</si>
  <si>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</si>
  <si>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</si>
  <si>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</si>
  <si>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</si>
  <si>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</si>
  <si>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ОУДБ.10</t>
  </si>
  <si>
    <t>ОУДБ.13</t>
  </si>
  <si>
    <t>ОУДП.09</t>
  </si>
  <si>
    <t>ОУДП.11</t>
  </si>
  <si>
    <t>ОУДП.12</t>
  </si>
  <si>
    <t>УДД.01</t>
  </si>
  <si>
    <t>УДД.02</t>
  </si>
  <si>
    <t>ОП.02</t>
  </si>
  <si>
    <t>ОП.03</t>
  </si>
  <si>
    <t>ОП.05</t>
  </si>
  <si>
    <t>ОП.14</t>
  </si>
  <si>
    <t>"_____" ________________ 2023 г.</t>
  </si>
  <si>
    <t>Русская родная литература</t>
  </si>
  <si>
    <t>Основы микробиологии,физиологии питания, санитарии и гигиены</t>
  </si>
  <si>
    <t>Процессы приготовления, подготовки к реализации кулинарных полуфабрикатов из рыбы и нерыбного водного сырья, овощей и грибов</t>
  </si>
  <si>
    <t xml:space="preserve">Процессы приготовления, подготовки к реализации кулинарных полуфабрикатов из мяса, домашней птицы, дичи, кролика </t>
  </si>
  <si>
    <t>Приготовление, оформление и подготовка  к реализации и презентации холодных блюд, кулинарных изделий, закусок разнообразного ассортимента</t>
  </si>
  <si>
    <t>Организация  приготовления,  подготовка  к реализации холодных блюд, кулинарных изделий, закусок</t>
  </si>
  <si>
    <t>Процессы приготовления, подготовки к реализации холодных блюд, кулинарных изделей, закусок</t>
  </si>
  <si>
    <t>ОП.01</t>
  </si>
  <si>
    <t>ОП.10</t>
  </si>
  <si>
    <t>ОП.13</t>
  </si>
  <si>
    <t xml:space="preserve">Организация приговления, подготовки к реализации горячих блюд, кулинарных изделий, закусок </t>
  </si>
  <si>
    <t>Процессы приготовления, подготовки к реализации супов и соусов</t>
  </si>
  <si>
    <t>Процессы приготовления, подготовки к реализации горячих блюд, гарниров, кулинарных изделий, закусок</t>
  </si>
  <si>
    <t>Процессы приготовления, подготовки к реализации блюд из рыбы и нерыбного водного сырья</t>
  </si>
  <si>
    <t>Процессы приготовления, подготовки к реализации блюд из мяса, домашней птицы, дичи, кролика</t>
  </si>
  <si>
    <t>ОП.08</t>
  </si>
  <si>
    <t>ОП.12</t>
  </si>
  <si>
    <t>Экономические и правовые основы производственной деятельности</t>
  </si>
  <si>
    <t>Охрана труда</t>
  </si>
  <si>
    <t>ОП.04</t>
  </si>
  <si>
    <t>ОП.06</t>
  </si>
  <si>
    <t>ОП.07</t>
  </si>
  <si>
    <t>ОП.09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</si>
</sst>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I4" sqref="AI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39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101</v>
      </c>
      <c r="B7" s="17" t="s">
        <v>22</v>
      </c>
      <c r="C7" s="10">
        <v>97</v>
      </c>
      <c r="D7" s="10" t="s">
        <v>20</v>
      </c>
      <c r="E7" s="10">
        <v>3</v>
      </c>
      <c r="F7" s="10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3">
        <v>3</v>
      </c>
      <c r="N7" s="13">
        <v>3</v>
      </c>
      <c r="O7" s="13">
        <v>3</v>
      </c>
      <c r="P7" s="13">
        <v>3</v>
      </c>
      <c r="Q7" s="13">
        <v>3</v>
      </c>
      <c r="R7" s="13">
        <v>3</v>
      </c>
      <c r="S7" s="13">
        <v>3</v>
      </c>
      <c r="T7" s="13">
        <v>3</v>
      </c>
      <c r="U7" s="13">
        <v>3</v>
      </c>
      <c r="V7" s="11" t="s">
        <v>15</v>
      </c>
      <c r="W7" s="11" t="s">
        <v>15</v>
      </c>
      <c r="X7" s="10">
        <v>2</v>
      </c>
      <c r="Y7" s="10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3">
        <v>2</v>
      </c>
      <c r="AQ7" s="13">
        <v>2</v>
      </c>
      <c r="AR7" s="13">
        <v>2</v>
      </c>
      <c r="AS7" s="13">
        <v>2</v>
      </c>
      <c r="AT7" s="13">
        <v>2</v>
      </c>
      <c r="AU7" s="11" t="s">
        <v>14</v>
      </c>
      <c r="AV7" s="12">
        <f>SUM(E7:AU7)</f>
        <v>97</v>
      </c>
    </row>
    <row r="8" spans="1:48" x14ac:dyDescent="0.25">
      <c r="A8" s="14" t="s">
        <v>102</v>
      </c>
      <c r="B8" s="16" t="s">
        <v>23</v>
      </c>
      <c r="C8" s="10">
        <v>120</v>
      </c>
      <c r="D8" s="10" t="s">
        <v>20</v>
      </c>
      <c r="E8" s="10">
        <v>3</v>
      </c>
      <c r="F8" s="10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3</v>
      </c>
      <c r="Q8" s="13">
        <v>3</v>
      </c>
      <c r="R8" s="13">
        <v>3</v>
      </c>
      <c r="S8" s="13">
        <v>3</v>
      </c>
      <c r="T8" s="13">
        <v>3</v>
      </c>
      <c r="U8" s="13">
        <v>3</v>
      </c>
      <c r="V8" s="11" t="s">
        <v>15</v>
      </c>
      <c r="W8" s="11" t="s">
        <v>15</v>
      </c>
      <c r="X8" s="10">
        <v>3</v>
      </c>
      <c r="Y8" s="10">
        <v>3</v>
      </c>
      <c r="Z8" s="13">
        <v>3</v>
      </c>
      <c r="AA8" s="13">
        <v>3</v>
      </c>
      <c r="AB8" s="13">
        <v>3</v>
      </c>
      <c r="AC8" s="13">
        <v>3</v>
      </c>
      <c r="AD8" s="13">
        <v>3</v>
      </c>
      <c r="AE8" s="13">
        <v>3</v>
      </c>
      <c r="AF8" s="13">
        <v>3</v>
      </c>
      <c r="AG8" s="13">
        <v>3</v>
      </c>
      <c r="AH8" s="13">
        <v>3</v>
      </c>
      <c r="AI8" s="13">
        <v>3</v>
      </c>
      <c r="AJ8" s="13">
        <v>3</v>
      </c>
      <c r="AK8" s="13">
        <v>3</v>
      </c>
      <c r="AL8" s="13">
        <v>3</v>
      </c>
      <c r="AM8" s="13">
        <v>3</v>
      </c>
      <c r="AN8" s="13">
        <v>3</v>
      </c>
      <c r="AO8" s="13">
        <v>3</v>
      </c>
      <c r="AP8" s="13">
        <v>3</v>
      </c>
      <c r="AQ8" s="13">
        <v>3</v>
      </c>
      <c r="AR8" s="13">
        <v>3</v>
      </c>
      <c r="AS8" s="13">
        <v>3</v>
      </c>
      <c r="AT8" s="13">
        <v>3</v>
      </c>
      <c r="AU8" s="11" t="s">
        <v>14</v>
      </c>
      <c r="AV8" s="12">
        <f t="shared" ref="AV8:AV23" si="0">SUM(E8:AU8)</f>
        <v>120</v>
      </c>
    </row>
    <row r="9" spans="1:48" x14ac:dyDescent="0.25">
      <c r="A9" s="14" t="s">
        <v>103</v>
      </c>
      <c r="B9" s="16" t="s">
        <v>24</v>
      </c>
      <c r="C9" s="10">
        <v>80</v>
      </c>
      <c r="D9" s="10" t="s">
        <v>20</v>
      </c>
      <c r="E9" s="10">
        <v>2</v>
      </c>
      <c r="F9" s="10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1" t="s">
        <v>15</v>
      </c>
      <c r="W9" s="11" t="s">
        <v>15</v>
      </c>
      <c r="X9" s="10">
        <v>2</v>
      </c>
      <c r="Y9" s="10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3">
        <v>2</v>
      </c>
      <c r="AP9" s="13">
        <v>2</v>
      </c>
      <c r="AQ9" s="13">
        <v>2</v>
      </c>
      <c r="AR9" s="13">
        <v>2</v>
      </c>
      <c r="AS9" s="13">
        <v>2</v>
      </c>
      <c r="AT9" s="13">
        <v>2</v>
      </c>
      <c r="AU9" s="11" t="s">
        <v>14</v>
      </c>
      <c r="AV9" s="12">
        <f t="shared" si="0"/>
        <v>80</v>
      </c>
    </row>
    <row r="10" spans="1:48" ht="15" customHeight="1" x14ac:dyDescent="0.25">
      <c r="A10" s="14" t="s">
        <v>104</v>
      </c>
      <c r="B10" s="17" t="s">
        <v>95</v>
      </c>
      <c r="C10" s="10">
        <v>135</v>
      </c>
      <c r="D10" s="10" t="s">
        <v>20</v>
      </c>
      <c r="E10" s="10">
        <v>4</v>
      </c>
      <c r="F10" s="10">
        <v>4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13">
        <v>3</v>
      </c>
      <c r="U10" s="13">
        <v>3</v>
      </c>
      <c r="V10" s="11" t="s">
        <v>15</v>
      </c>
      <c r="W10" s="11" t="s">
        <v>15</v>
      </c>
      <c r="X10" s="10">
        <v>3</v>
      </c>
      <c r="Y10" s="10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3">
        <v>3</v>
      </c>
      <c r="AQ10" s="13">
        <v>3</v>
      </c>
      <c r="AR10" s="13">
        <v>3</v>
      </c>
      <c r="AS10" s="13">
        <v>3</v>
      </c>
      <c r="AT10" s="13">
        <v>3</v>
      </c>
      <c r="AU10" s="11" t="s">
        <v>14</v>
      </c>
      <c r="AV10" s="12">
        <f t="shared" si="0"/>
        <v>135</v>
      </c>
    </row>
    <row r="11" spans="1:48" x14ac:dyDescent="0.25">
      <c r="A11" s="14" t="s">
        <v>105</v>
      </c>
      <c r="B11" s="16" t="s">
        <v>25</v>
      </c>
      <c r="C11" s="10">
        <v>120</v>
      </c>
      <c r="D11" s="10" t="s">
        <v>20</v>
      </c>
      <c r="E11" s="10">
        <v>3</v>
      </c>
      <c r="F11" s="10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13">
        <v>3</v>
      </c>
      <c r="V11" s="11" t="s">
        <v>15</v>
      </c>
      <c r="W11" s="11" t="s">
        <v>15</v>
      </c>
      <c r="X11" s="10">
        <v>3</v>
      </c>
      <c r="Y11" s="10">
        <v>3</v>
      </c>
      <c r="Z11" s="13">
        <v>3</v>
      </c>
      <c r="AA11" s="13">
        <v>3</v>
      </c>
      <c r="AB11" s="13">
        <v>3</v>
      </c>
      <c r="AC11" s="13">
        <v>3</v>
      </c>
      <c r="AD11" s="13">
        <v>3</v>
      </c>
      <c r="AE11" s="13">
        <v>3</v>
      </c>
      <c r="AF11" s="13">
        <v>3</v>
      </c>
      <c r="AG11" s="13">
        <v>3</v>
      </c>
      <c r="AH11" s="13">
        <v>3</v>
      </c>
      <c r="AI11" s="13">
        <v>3</v>
      </c>
      <c r="AJ11" s="13">
        <v>3</v>
      </c>
      <c r="AK11" s="13">
        <v>3</v>
      </c>
      <c r="AL11" s="13">
        <v>3</v>
      </c>
      <c r="AM11" s="13">
        <v>3</v>
      </c>
      <c r="AN11" s="13">
        <v>3</v>
      </c>
      <c r="AO11" s="13">
        <v>3</v>
      </c>
      <c r="AP11" s="13">
        <v>3</v>
      </c>
      <c r="AQ11" s="13">
        <v>3</v>
      </c>
      <c r="AR11" s="13">
        <v>3</v>
      </c>
      <c r="AS11" s="13">
        <v>3</v>
      </c>
      <c r="AT11" s="13">
        <v>3</v>
      </c>
      <c r="AU11" s="11" t="s">
        <v>14</v>
      </c>
      <c r="AV11" s="12">
        <f t="shared" si="0"/>
        <v>120</v>
      </c>
    </row>
    <row r="12" spans="1:48" x14ac:dyDescent="0.25">
      <c r="A12" s="14" t="s">
        <v>106</v>
      </c>
      <c r="B12" s="16" t="s">
        <v>26</v>
      </c>
      <c r="C12" s="10">
        <v>80</v>
      </c>
      <c r="D12" s="10" t="s">
        <v>20</v>
      </c>
      <c r="E12" s="10">
        <v>2</v>
      </c>
      <c r="F12" s="10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2</v>
      </c>
      <c r="V12" s="11" t="s">
        <v>15</v>
      </c>
      <c r="W12" s="11" t="s">
        <v>15</v>
      </c>
      <c r="X12" s="10">
        <v>2</v>
      </c>
      <c r="Y12" s="10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1" t="s">
        <v>14</v>
      </c>
      <c r="AV12" s="12">
        <f t="shared" si="0"/>
        <v>80</v>
      </c>
    </row>
    <row r="13" spans="1:48" x14ac:dyDescent="0.25">
      <c r="A13" s="14" t="s">
        <v>107</v>
      </c>
      <c r="B13" s="16" t="s">
        <v>27</v>
      </c>
      <c r="C13" s="10">
        <v>80</v>
      </c>
      <c r="D13" s="10" t="s">
        <v>20</v>
      </c>
      <c r="E13" s="10">
        <v>2</v>
      </c>
      <c r="F13" s="10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11" t="s">
        <v>15</v>
      </c>
      <c r="W13" s="11" t="s">
        <v>15</v>
      </c>
      <c r="X13" s="10">
        <v>2</v>
      </c>
      <c r="Y13" s="10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1" t="s">
        <v>14</v>
      </c>
      <c r="AV13" s="12">
        <f t="shared" si="0"/>
        <v>80</v>
      </c>
    </row>
    <row r="14" spans="1:48" x14ac:dyDescent="0.25">
      <c r="A14" s="14" t="s">
        <v>108</v>
      </c>
      <c r="B14" s="36" t="s">
        <v>96</v>
      </c>
      <c r="C14" s="10">
        <v>63</v>
      </c>
      <c r="D14" s="10" t="s">
        <v>20</v>
      </c>
      <c r="E14" s="10">
        <v>1</v>
      </c>
      <c r="F14" s="10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1" t="s">
        <v>15</v>
      </c>
      <c r="W14" s="11" t="s">
        <v>15</v>
      </c>
      <c r="X14" s="10">
        <v>2</v>
      </c>
      <c r="Y14" s="10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2</v>
      </c>
      <c r="AR14" s="13">
        <v>2</v>
      </c>
      <c r="AS14" s="13">
        <v>2</v>
      </c>
      <c r="AT14" s="13">
        <v>2</v>
      </c>
      <c r="AU14" s="11" t="s">
        <v>14</v>
      </c>
      <c r="AV14" s="12">
        <f t="shared" si="0"/>
        <v>63</v>
      </c>
    </row>
    <row r="15" spans="1:48" ht="15" customHeight="1" x14ac:dyDescent="0.25">
      <c r="A15" s="14" t="s">
        <v>111</v>
      </c>
      <c r="B15" s="16" t="s">
        <v>29</v>
      </c>
      <c r="C15" s="10">
        <v>97</v>
      </c>
      <c r="D15" s="10" t="s">
        <v>20</v>
      </c>
      <c r="E15" s="10">
        <v>3</v>
      </c>
      <c r="F15" s="10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1" t="s">
        <v>15</v>
      </c>
      <c r="W15" s="11" t="s">
        <v>15</v>
      </c>
      <c r="X15" s="10">
        <v>2</v>
      </c>
      <c r="Y15" s="10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13">
        <v>2</v>
      </c>
      <c r="AR15" s="13">
        <v>2</v>
      </c>
      <c r="AS15" s="13">
        <v>2</v>
      </c>
      <c r="AT15" s="13">
        <v>2</v>
      </c>
      <c r="AU15" s="11" t="s">
        <v>14</v>
      </c>
      <c r="AV15" s="12">
        <f t="shared" si="0"/>
        <v>97</v>
      </c>
    </row>
    <row r="16" spans="1:48" x14ac:dyDescent="0.25">
      <c r="A16" s="14" t="s">
        <v>109</v>
      </c>
      <c r="B16" s="16" t="s">
        <v>28</v>
      </c>
      <c r="C16" s="10">
        <v>78</v>
      </c>
      <c r="D16" s="10" t="s">
        <v>20</v>
      </c>
      <c r="E16" s="10">
        <v>2</v>
      </c>
      <c r="F16" s="10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1" t="s">
        <v>15</v>
      </c>
      <c r="W16" s="11" t="s">
        <v>15</v>
      </c>
      <c r="X16" s="10">
        <v>1</v>
      </c>
      <c r="Y16" s="10">
        <v>2</v>
      </c>
      <c r="Z16" s="13">
        <v>1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2</v>
      </c>
      <c r="AR16" s="13">
        <v>2</v>
      </c>
      <c r="AS16" s="13">
        <v>2</v>
      </c>
      <c r="AT16" s="10">
        <v>2</v>
      </c>
      <c r="AU16" s="11" t="s">
        <v>14</v>
      </c>
      <c r="AV16" s="12">
        <f t="shared" si="0"/>
        <v>78</v>
      </c>
    </row>
    <row r="17" spans="1:48" x14ac:dyDescent="0.25">
      <c r="A17" s="14" t="s">
        <v>112</v>
      </c>
      <c r="B17" s="16" t="s">
        <v>30</v>
      </c>
      <c r="C17" s="10">
        <v>102</v>
      </c>
      <c r="D17" s="10" t="s">
        <v>20</v>
      </c>
      <c r="E17" s="10">
        <v>3</v>
      </c>
      <c r="F17" s="10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1" t="s">
        <v>15</v>
      </c>
      <c r="W17" s="11" t="s">
        <v>15</v>
      </c>
      <c r="X17" s="10">
        <v>3</v>
      </c>
      <c r="Y17" s="10">
        <v>2</v>
      </c>
      <c r="Z17" s="13">
        <v>3</v>
      </c>
      <c r="AA17" s="13">
        <v>2</v>
      </c>
      <c r="AB17" s="13">
        <v>3</v>
      </c>
      <c r="AC17" s="13">
        <v>2</v>
      </c>
      <c r="AD17" s="13">
        <v>3</v>
      </c>
      <c r="AE17" s="13">
        <v>2</v>
      </c>
      <c r="AF17" s="13">
        <v>3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13">
        <v>2</v>
      </c>
      <c r="AR17" s="13">
        <v>2</v>
      </c>
      <c r="AS17" s="13">
        <v>2</v>
      </c>
      <c r="AT17" s="13">
        <v>2</v>
      </c>
      <c r="AU17" s="11" t="s">
        <v>14</v>
      </c>
      <c r="AV17" s="12">
        <f t="shared" si="0"/>
        <v>102</v>
      </c>
    </row>
    <row r="18" spans="1:48" x14ac:dyDescent="0.25">
      <c r="A18" s="14" t="s">
        <v>113</v>
      </c>
      <c r="B18" s="16" t="s">
        <v>31</v>
      </c>
      <c r="C18" s="10">
        <v>137</v>
      </c>
      <c r="D18" s="10" t="s">
        <v>20</v>
      </c>
      <c r="E18" s="10">
        <v>4</v>
      </c>
      <c r="F18" s="10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>
        <v>4</v>
      </c>
      <c r="N18" s="13">
        <v>4</v>
      </c>
      <c r="O18" s="13">
        <v>4</v>
      </c>
      <c r="P18" s="13">
        <v>4</v>
      </c>
      <c r="Q18" s="13">
        <v>4</v>
      </c>
      <c r="R18" s="13">
        <v>4</v>
      </c>
      <c r="S18" s="13">
        <v>4</v>
      </c>
      <c r="T18" s="13">
        <v>4</v>
      </c>
      <c r="U18" s="13">
        <v>4</v>
      </c>
      <c r="V18" s="11" t="s">
        <v>15</v>
      </c>
      <c r="W18" s="11" t="s">
        <v>15</v>
      </c>
      <c r="X18" s="10">
        <v>3</v>
      </c>
      <c r="Y18" s="10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3">
        <v>3</v>
      </c>
      <c r="AI18" s="13">
        <v>3</v>
      </c>
      <c r="AJ18" s="13">
        <v>3</v>
      </c>
      <c r="AK18" s="13">
        <v>3</v>
      </c>
      <c r="AL18" s="13">
        <v>3</v>
      </c>
      <c r="AM18" s="13">
        <v>3</v>
      </c>
      <c r="AN18" s="13">
        <v>3</v>
      </c>
      <c r="AO18" s="13">
        <v>3</v>
      </c>
      <c r="AP18" s="13">
        <v>3</v>
      </c>
      <c r="AQ18" s="13">
        <v>3</v>
      </c>
      <c r="AR18" s="13">
        <v>3</v>
      </c>
      <c r="AS18" s="13">
        <v>3</v>
      </c>
      <c r="AT18" s="13">
        <v>3</v>
      </c>
      <c r="AU18" s="11" t="s">
        <v>14</v>
      </c>
      <c r="AV18" s="12">
        <f t="shared" si="0"/>
        <v>137</v>
      </c>
    </row>
    <row r="19" spans="1:48" ht="30" x14ac:dyDescent="0.25">
      <c r="A19" s="14" t="s">
        <v>114</v>
      </c>
      <c r="B19" s="35" t="s">
        <v>100</v>
      </c>
      <c r="C19" s="10">
        <v>80</v>
      </c>
      <c r="D19" s="10" t="s">
        <v>20</v>
      </c>
      <c r="E19" s="10">
        <v>2</v>
      </c>
      <c r="F19" s="10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2</v>
      </c>
      <c r="U19" s="13">
        <v>2</v>
      </c>
      <c r="V19" s="11" t="s">
        <v>15</v>
      </c>
      <c r="W19" s="11" t="s">
        <v>15</v>
      </c>
      <c r="X19" s="10">
        <v>2</v>
      </c>
      <c r="Y19" s="10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3">
        <v>2</v>
      </c>
      <c r="AR19" s="13">
        <v>2</v>
      </c>
      <c r="AS19" s="13">
        <v>2</v>
      </c>
      <c r="AT19" s="13">
        <v>2</v>
      </c>
      <c r="AU19" s="11" t="s">
        <v>14</v>
      </c>
      <c r="AV19" s="12">
        <f t="shared" si="0"/>
        <v>80</v>
      </c>
    </row>
    <row r="20" spans="1:48" ht="31.5" customHeight="1" x14ac:dyDescent="0.25">
      <c r="A20" s="14" t="s">
        <v>115</v>
      </c>
      <c r="B20" s="16" t="s">
        <v>32</v>
      </c>
      <c r="C20" s="10">
        <v>35</v>
      </c>
      <c r="D20" s="10" t="s">
        <v>20</v>
      </c>
      <c r="E20" s="10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1" t="s">
        <v>15</v>
      </c>
      <c r="W20" s="11" t="s">
        <v>15</v>
      </c>
      <c r="X20" s="10">
        <v>2</v>
      </c>
      <c r="Y20" s="10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13">
        <v>1</v>
      </c>
      <c r="AO20" s="13">
        <v>2</v>
      </c>
      <c r="AP20" s="13">
        <v>1</v>
      </c>
      <c r="AQ20" s="13">
        <v>1</v>
      </c>
      <c r="AR20" s="13">
        <v>2</v>
      </c>
      <c r="AS20" s="13">
        <v>2</v>
      </c>
      <c r="AT20" s="10">
        <v>2</v>
      </c>
      <c r="AU20" s="11" t="s">
        <v>14</v>
      </c>
      <c r="AV20" s="12">
        <f t="shared" si="0"/>
        <v>35</v>
      </c>
    </row>
    <row r="21" spans="1:48" ht="30" customHeight="1" x14ac:dyDescent="0.25">
      <c r="A21" s="13" t="s">
        <v>116</v>
      </c>
      <c r="B21" s="16" t="s">
        <v>33</v>
      </c>
      <c r="C21" s="10">
        <v>36</v>
      </c>
      <c r="D21" s="10" t="s">
        <v>20</v>
      </c>
      <c r="E21" s="10">
        <v>2</v>
      </c>
      <c r="F21" s="10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3">
        <v>3</v>
      </c>
      <c r="U21" s="13">
        <v>3</v>
      </c>
      <c r="V21" s="11" t="s">
        <v>15</v>
      </c>
      <c r="W21" s="11" t="s">
        <v>15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 t="s">
        <v>14</v>
      </c>
      <c r="AV21" s="12">
        <f t="shared" si="0"/>
        <v>36</v>
      </c>
    </row>
    <row r="22" spans="1:48" ht="30" customHeight="1" x14ac:dyDescent="0.25">
      <c r="A22" s="13" t="s">
        <v>117</v>
      </c>
      <c r="B22" s="17" t="s">
        <v>34</v>
      </c>
      <c r="C22" s="10">
        <v>36</v>
      </c>
      <c r="D22" s="10" t="s">
        <v>20</v>
      </c>
      <c r="E22" s="10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1" t="s">
        <v>15</v>
      </c>
      <c r="W22" s="11" t="s">
        <v>15</v>
      </c>
      <c r="X22" s="10">
        <v>1</v>
      </c>
      <c r="Y22" s="10">
        <v>2</v>
      </c>
      <c r="Z22" s="10">
        <v>1</v>
      </c>
      <c r="AA22" s="10">
        <v>2</v>
      </c>
      <c r="AB22" s="10">
        <v>1</v>
      </c>
      <c r="AC22" s="10">
        <v>2</v>
      </c>
      <c r="AD22" s="10">
        <v>1</v>
      </c>
      <c r="AE22" s="10">
        <v>2</v>
      </c>
      <c r="AF22" s="10">
        <v>1</v>
      </c>
      <c r="AG22" s="10">
        <v>2</v>
      </c>
      <c r="AH22" s="10">
        <v>1</v>
      </c>
      <c r="AI22" s="10">
        <v>2</v>
      </c>
      <c r="AJ22" s="10">
        <v>1</v>
      </c>
      <c r="AK22" s="10">
        <v>2</v>
      </c>
      <c r="AL22" s="10">
        <v>1</v>
      </c>
      <c r="AM22" s="10">
        <v>2</v>
      </c>
      <c r="AN22" s="10">
        <v>2</v>
      </c>
      <c r="AO22" s="10">
        <v>2</v>
      </c>
      <c r="AP22" s="10">
        <v>2</v>
      </c>
      <c r="AQ22" s="10">
        <v>2</v>
      </c>
      <c r="AR22" s="10">
        <v>1</v>
      </c>
      <c r="AS22" s="10">
        <v>2</v>
      </c>
      <c r="AT22" s="10">
        <v>1</v>
      </c>
      <c r="AU22" s="11" t="s">
        <v>14</v>
      </c>
      <c r="AV22" s="12">
        <f t="shared" si="0"/>
        <v>36</v>
      </c>
    </row>
    <row r="23" spans="1:48" ht="21" customHeight="1" x14ac:dyDescent="0.25">
      <c r="A23" s="13" t="s">
        <v>118</v>
      </c>
      <c r="B23" s="16" t="s">
        <v>41</v>
      </c>
      <c r="C23" s="10">
        <v>32</v>
      </c>
      <c r="D23" s="10" t="s">
        <v>20</v>
      </c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 t="s">
        <v>15</v>
      </c>
      <c r="W23" s="11" t="s">
        <v>15</v>
      </c>
      <c r="X23" s="10">
        <v>2</v>
      </c>
      <c r="Y23" s="10">
        <v>1</v>
      </c>
      <c r="Z23" s="10">
        <v>2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2</v>
      </c>
      <c r="AI23" s="10">
        <v>1</v>
      </c>
      <c r="AJ23" s="10">
        <v>2</v>
      </c>
      <c r="AK23" s="10">
        <v>1</v>
      </c>
      <c r="AL23" s="10">
        <v>2</v>
      </c>
      <c r="AM23" s="10">
        <v>1</v>
      </c>
      <c r="AN23" s="10">
        <v>2</v>
      </c>
      <c r="AO23" s="10">
        <v>1</v>
      </c>
      <c r="AP23" s="10">
        <v>2</v>
      </c>
      <c r="AQ23" s="10">
        <v>1</v>
      </c>
      <c r="AR23" s="10">
        <v>2</v>
      </c>
      <c r="AS23" s="10">
        <v>1</v>
      </c>
      <c r="AT23" s="10">
        <v>2</v>
      </c>
      <c r="AU23" s="11" t="s">
        <v>14</v>
      </c>
      <c r="AV23" s="12">
        <f t="shared" si="0"/>
        <v>32</v>
      </c>
    </row>
    <row r="24" spans="1:48" ht="33.75" customHeight="1" x14ac:dyDescent="0.25">
      <c r="A24" s="13" t="s">
        <v>119</v>
      </c>
      <c r="B24" s="16" t="s">
        <v>37</v>
      </c>
      <c r="C24" s="10">
        <v>32</v>
      </c>
      <c r="D24" s="10" t="s">
        <v>20</v>
      </c>
      <c r="E24" s="10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1" t="s">
        <v>15</v>
      </c>
      <c r="W24" s="11" t="s">
        <v>15</v>
      </c>
      <c r="X24" s="10">
        <v>1</v>
      </c>
      <c r="Y24" s="10">
        <v>2</v>
      </c>
      <c r="Z24" s="10">
        <v>1</v>
      </c>
      <c r="AA24" s="10">
        <v>2</v>
      </c>
      <c r="AB24" s="10">
        <v>1</v>
      </c>
      <c r="AC24" s="10">
        <v>2</v>
      </c>
      <c r="AD24" s="10">
        <v>1</v>
      </c>
      <c r="AE24" s="10">
        <v>2</v>
      </c>
      <c r="AF24" s="10">
        <v>1</v>
      </c>
      <c r="AG24" s="10">
        <v>2</v>
      </c>
      <c r="AH24" s="10">
        <v>1</v>
      </c>
      <c r="AI24" s="10">
        <v>2</v>
      </c>
      <c r="AJ24" s="10">
        <v>1</v>
      </c>
      <c r="AK24" s="10">
        <v>2</v>
      </c>
      <c r="AL24" s="10">
        <v>1</v>
      </c>
      <c r="AM24" s="10">
        <v>2</v>
      </c>
      <c r="AN24" s="10">
        <v>1</v>
      </c>
      <c r="AO24" s="10">
        <v>1</v>
      </c>
      <c r="AP24" s="10">
        <v>1</v>
      </c>
      <c r="AQ24" s="10">
        <v>2</v>
      </c>
      <c r="AR24" s="10">
        <v>1</v>
      </c>
      <c r="AS24" s="10">
        <v>1</v>
      </c>
      <c r="AT24" s="10">
        <v>1</v>
      </c>
      <c r="AU24" s="11" t="s">
        <v>14</v>
      </c>
      <c r="AV24" s="12">
        <f t="shared" ref="AV24:AV25" si="1">SUM(E24:AU24)</f>
        <v>32</v>
      </c>
    </row>
    <row r="25" spans="1:48" x14ac:dyDescent="0.25">
      <c r="A25" s="41" t="s">
        <v>13</v>
      </c>
      <c r="B25" s="41"/>
      <c r="C25" s="41"/>
      <c r="D25" s="10"/>
      <c r="E25" s="10">
        <f t="shared" ref="E25:U25" si="2">SUM(E7:E24)</f>
        <v>36</v>
      </c>
      <c r="F25" s="13">
        <f t="shared" si="2"/>
        <v>36</v>
      </c>
      <c r="G25" s="13">
        <f t="shared" si="2"/>
        <v>36</v>
      </c>
      <c r="H25" s="13">
        <f t="shared" si="2"/>
        <v>36</v>
      </c>
      <c r="I25" s="13">
        <f t="shared" si="2"/>
        <v>36</v>
      </c>
      <c r="J25" s="13">
        <f t="shared" si="2"/>
        <v>36</v>
      </c>
      <c r="K25" s="13">
        <f t="shared" si="2"/>
        <v>36</v>
      </c>
      <c r="L25" s="13">
        <f t="shared" si="2"/>
        <v>36</v>
      </c>
      <c r="M25" s="13">
        <f t="shared" si="2"/>
        <v>36</v>
      </c>
      <c r="N25" s="13">
        <f t="shared" si="2"/>
        <v>36</v>
      </c>
      <c r="O25" s="13">
        <f t="shared" si="2"/>
        <v>36</v>
      </c>
      <c r="P25" s="13">
        <f t="shared" si="2"/>
        <v>36</v>
      </c>
      <c r="Q25" s="13">
        <f t="shared" si="2"/>
        <v>36</v>
      </c>
      <c r="R25" s="13">
        <f t="shared" si="2"/>
        <v>36</v>
      </c>
      <c r="S25" s="13">
        <f t="shared" si="2"/>
        <v>36</v>
      </c>
      <c r="T25" s="13">
        <f t="shared" si="2"/>
        <v>36</v>
      </c>
      <c r="U25" s="13">
        <f t="shared" si="2"/>
        <v>36</v>
      </c>
      <c r="V25" s="13"/>
      <c r="W25" s="13"/>
      <c r="X25" s="13">
        <f t="shared" ref="X25:AT25" si="3">SUM(X7:X24)</f>
        <v>36</v>
      </c>
      <c r="Y25" s="13">
        <f t="shared" si="3"/>
        <v>36</v>
      </c>
      <c r="Z25" s="13">
        <f t="shared" si="3"/>
        <v>36</v>
      </c>
      <c r="AA25" s="13">
        <f t="shared" si="3"/>
        <v>36</v>
      </c>
      <c r="AB25" s="13">
        <f t="shared" si="3"/>
        <v>36</v>
      </c>
      <c r="AC25" s="13">
        <f t="shared" si="3"/>
        <v>36</v>
      </c>
      <c r="AD25" s="13">
        <f t="shared" si="3"/>
        <v>36</v>
      </c>
      <c r="AE25" s="13">
        <f t="shared" si="3"/>
        <v>36</v>
      </c>
      <c r="AF25" s="13">
        <f t="shared" si="3"/>
        <v>36</v>
      </c>
      <c r="AG25" s="13">
        <f t="shared" si="3"/>
        <v>36</v>
      </c>
      <c r="AH25" s="13">
        <f t="shared" si="3"/>
        <v>36</v>
      </c>
      <c r="AI25" s="13">
        <f t="shared" si="3"/>
        <v>36</v>
      </c>
      <c r="AJ25" s="13">
        <f t="shared" si="3"/>
        <v>36</v>
      </c>
      <c r="AK25" s="13">
        <f t="shared" si="3"/>
        <v>36</v>
      </c>
      <c r="AL25" s="13">
        <f t="shared" si="3"/>
        <v>36</v>
      </c>
      <c r="AM25" s="13">
        <f t="shared" si="3"/>
        <v>36</v>
      </c>
      <c r="AN25" s="13">
        <f t="shared" si="3"/>
        <v>36</v>
      </c>
      <c r="AO25" s="13">
        <f t="shared" si="3"/>
        <v>36</v>
      </c>
      <c r="AP25" s="13">
        <f t="shared" si="3"/>
        <v>36</v>
      </c>
      <c r="AQ25" s="13">
        <f t="shared" si="3"/>
        <v>36</v>
      </c>
      <c r="AR25" s="13">
        <f t="shared" si="3"/>
        <v>36</v>
      </c>
      <c r="AS25" s="13">
        <f t="shared" si="3"/>
        <v>36</v>
      </c>
      <c r="AT25" s="13">
        <f t="shared" si="3"/>
        <v>36</v>
      </c>
      <c r="AU25" s="13"/>
      <c r="AV25" s="12">
        <f t="shared" si="1"/>
        <v>1440</v>
      </c>
    </row>
  </sheetData>
  <mergeCells count="14">
    <mergeCell ref="AI1:AU1"/>
    <mergeCell ref="AI2:AU2"/>
    <mergeCell ref="AI3:AU3"/>
    <mergeCell ref="A25:C25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S33" sqref="AS3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98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28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101</v>
      </c>
      <c r="B7" s="16" t="s">
        <v>40</v>
      </c>
      <c r="C7" s="13">
        <v>53</v>
      </c>
      <c r="D7" s="13" t="s">
        <v>20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2</v>
      </c>
      <c r="Q7" s="13">
        <v>2</v>
      </c>
      <c r="R7" s="13">
        <v>2</v>
      </c>
      <c r="S7" s="13">
        <v>2</v>
      </c>
      <c r="T7" s="13"/>
      <c r="U7" s="13"/>
      <c r="V7" s="11" t="s">
        <v>15</v>
      </c>
      <c r="W7" s="11" t="s">
        <v>15</v>
      </c>
      <c r="X7" s="13">
        <v>1</v>
      </c>
      <c r="Y7" s="13">
        <v>1</v>
      </c>
      <c r="Z7" s="13">
        <v>2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2</v>
      </c>
      <c r="AM7" s="13">
        <v>2</v>
      </c>
      <c r="AN7" s="13">
        <v>2</v>
      </c>
      <c r="AO7" s="18">
        <v>2</v>
      </c>
      <c r="AP7" s="11" t="s">
        <v>14</v>
      </c>
      <c r="AQ7" s="13"/>
      <c r="AR7" s="13"/>
      <c r="AS7" s="13"/>
      <c r="AT7" s="13"/>
      <c r="AU7" s="18"/>
      <c r="AV7" s="12">
        <f>SUM(E7:AU7)</f>
        <v>53</v>
      </c>
    </row>
    <row r="8" spans="1:48" x14ac:dyDescent="0.25">
      <c r="A8" s="14" t="s">
        <v>102</v>
      </c>
      <c r="B8" s="16" t="s">
        <v>23</v>
      </c>
      <c r="C8" s="13">
        <v>87</v>
      </c>
      <c r="D8" s="13" t="s">
        <v>20</v>
      </c>
      <c r="E8" s="13">
        <v>3</v>
      </c>
      <c r="F8" s="13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3</v>
      </c>
      <c r="Q8" s="13">
        <v>3</v>
      </c>
      <c r="R8" s="13">
        <v>3</v>
      </c>
      <c r="S8" s="13">
        <v>3</v>
      </c>
      <c r="T8" s="13"/>
      <c r="U8" s="13"/>
      <c r="V8" s="11" t="s">
        <v>15</v>
      </c>
      <c r="W8" s="11" t="s">
        <v>15</v>
      </c>
      <c r="X8" s="13">
        <v>2</v>
      </c>
      <c r="Y8" s="13">
        <v>2</v>
      </c>
      <c r="Z8" s="13">
        <v>2</v>
      </c>
      <c r="AA8" s="13">
        <v>3</v>
      </c>
      <c r="AB8" s="13">
        <v>3</v>
      </c>
      <c r="AC8" s="13">
        <v>3</v>
      </c>
      <c r="AD8" s="13">
        <v>3</v>
      </c>
      <c r="AE8" s="13">
        <v>3</v>
      </c>
      <c r="AF8" s="13">
        <v>3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8">
        <v>2</v>
      </c>
      <c r="AP8" s="11" t="s">
        <v>14</v>
      </c>
      <c r="AQ8" s="13"/>
      <c r="AR8" s="13"/>
      <c r="AS8" s="13"/>
      <c r="AT8" s="13"/>
      <c r="AU8" s="18"/>
      <c r="AV8" s="12">
        <f t="shared" ref="AV8:AV31" si="0">SUM(E8:AU8)</f>
        <v>87</v>
      </c>
    </row>
    <row r="9" spans="1:48" x14ac:dyDescent="0.25">
      <c r="A9" s="14" t="s">
        <v>103</v>
      </c>
      <c r="B9" s="16" t="s">
        <v>24</v>
      </c>
      <c r="C9" s="13">
        <v>66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/>
      <c r="U9" s="13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8">
        <v>2</v>
      </c>
      <c r="AP9" s="11" t="s">
        <v>14</v>
      </c>
      <c r="AQ9" s="13"/>
      <c r="AR9" s="13"/>
      <c r="AS9" s="13"/>
      <c r="AT9" s="13"/>
      <c r="AU9" s="18"/>
      <c r="AV9" s="12">
        <f t="shared" si="0"/>
        <v>66</v>
      </c>
    </row>
    <row r="10" spans="1:48" ht="15.75" customHeight="1" x14ac:dyDescent="0.25">
      <c r="A10" s="14" t="s">
        <v>104</v>
      </c>
      <c r="B10" s="16" t="s">
        <v>95</v>
      </c>
      <c r="C10" s="13">
        <v>99</v>
      </c>
      <c r="D10" s="13" t="s">
        <v>20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13">
        <v>3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/>
      <c r="U10" s="13"/>
      <c r="V10" s="11" t="s">
        <v>15</v>
      </c>
      <c r="W10" s="11" t="s">
        <v>15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8">
        <v>3</v>
      </c>
      <c r="AP10" s="11" t="s">
        <v>14</v>
      </c>
      <c r="AQ10" s="13"/>
      <c r="AR10" s="13"/>
      <c r="AS10" s="13"/>
      <c r="AT10" s="13"/>
      <c r="AU10" s="18"/>
      <c r="AV10" s="12">
        <f t="shared" si="0"/>
        <v>99</v>
      </c>
    </row>
    <row r="11" spans="1:48" x14ac:dyDescent="0.25">
      <c r="A11" s="14" t="s">
        <v>105</v>
      </c>
      <c r="B11" s="16" t="s">
        <v>25</v>
      </c>
      <c r="C11" s="13">
        <v>77</v>
      </c>
      <c r="D11" s="13" t="s">
        <v>20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/>
      <c r="U11" s="13"/>
      <c r="V11" s="11" t="s">
        <v>15</v>
      </c>
      <c r="W11" s="11" t="s">
        <v>15</v>
      </c>
      <c r="X11" s="13">
        <v>2</v>
      </c>
      <c r="Y11" s="13">
        <v>1</v>
      </c>
      <c r="Z11" s="13">
        <v>1</v>
      </c>
      <c r="AA11" s="13">
        <v>1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1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18">
        <v>2</v>
      </c>
      <c r="AP11" s="11" t="s">
        <v>14</v>
      </c>
      <c r="AQ11" s="13"/>
      <c r="AR11" s="13"/>
      <c r="AS11" s="13"/>
      <c r="AT11" s="13"/>
      <c r="AU11" s="18"/>
      <c r="AV11" s="12">
        <f t="shared" si="0"/>
        <v>77</v>
      </c>
    </row>
    <row r="12" spans="1:48" x14ac:dyDescent="0.25">
      <c r="A12" s="14" t="s">
        <v>106</v>
      </c>
      <c r="B12" s="16" t="s">
        <v>26</v>
      </c>
      <c r="C12" s="13">
        <v>66</v>
      </c>
      <c r="D12" s="13" t="s">
        <v>20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/>
      <c r="U12" s="13"/>
      <c r="V12" s="11" t="s">
        <v>15</v>
      </c>
      <c r="W12" s="11" t="s">
        <v>15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8">
        <v>2</v>
      </c>
      <c r="AP12" s="11" t="s">
        <v>14</v>
      </c>
      <c r="AQ12" s="13"/>
      <c r="AR12" s="13"/>
      <c r="AS12" s="13"/>
      <c r="AT12" s="13"/>
      <c r="AU12" s="18"/>
      <c r="AV12" s="12">
        <f t="shared" si="0"/>
        <v>66</v>
      </c>
    </row>
    <row r="13" spans="1:48" x14ac:dyDescent="0.25">
      <c r="A13" s="14" t="s">
        <v>111</v>
      </c>
      <c r="B13" s="16" t="s">
        <v>29</v>
      </c>
      <c r="C13" s="13">
        <v>41</v>
      </c>
      <c r="D13" s="13" t="s">
        <v>20</v>
      </c>
      <c r="E13" s="13">
        <v>2</v>
      </c>
      <c r="F13" s="13">
        <v>3</v>
      </c>
      <c r="G13" s="13">
        <v>2</v>
      </c>
      <c r="H13" s="13">
        <v>3</v>
      </c>
      <c r="I13" s="13">
        <v>2</v>
      </c>
      <c r="J13" s="13">
        <v>3</v>
      </c>
      <c r="K13" s="13">
        <v>2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/>
      <c r="U13" s="13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8"/>
      <c r="AP13" s="11" t="s">
        <v>14</v>
      </c>
      <c r="AQ13" s="13"/>
      <c r="AR13" s="13"/>
      <c r="AS13" s="13"/>
      <c r="AT13" s="13"/>
      <c r="AU13" s="18"/>
      <c r="AV13" s="12">
        <f t="shared" si="0"/>
        <v>41</v>
      </c>
    </row>
    <row r="14" spans="1:48" x14ac:dyDescent="0.25">
      <c r="A14" s="14" t="s">
        <v>109</v>
      </c>
      <c r="B14" s="16" t="s">
        <v>28</v>
      </c>
      <c r="C14" s="13">
        <v>55</v>
      </c>
      <c r="D14" s="13" t="s">
        <v>20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/>
      <c r="U14" s="13"/>
      <c r="V14" s="11" t="s">
        <v>15</v>
      </c>
      <c r="W14" s="11" t="s">
        <v>15</v>
      </c>
      <c r="X14" s="13">
        <v>2</v>
      </c>
      <c r="Y14" s="13">
        <v>2</v>
      </c>
      <c r="Z14" s="13">
        <v>2</v>
      </c>
      <c r="AA14" s="13">
        <v>2</v>
      </c>
      <c r="AB14" s="13">
        <v>1</v>
      </c>
      <c r="AC14" s="13">
        <v>2</v>
      </c>
      <c r="AD14" s="13">
        <v>1</v>
      </c>
      <c r="AE14" s="13">
        <v>2</v>
      </c>
      <c r="AF14" s="13">
        <v>1</v>
      </c>
      <c r="AG14" s="13">
        <v>2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8">
        <v>1</v>
      </c>
      <c r="AP14" s="11" t="s">
        <v>14</v>
      </c>
      <c r="AQ14" s="13"/>
      <c r="AR14" s="13"/>
      <c r="AS14" s="13"/>
      <c r="AT14" s="13"/>
      <c r="AU14" s="18"/>
      <c r="AV14" s="12">
        <f t="shared" si="0"/>
        <v>55</v>
      </c>
    </row>
    <row r="15" spans="1:48" ht="14.25" customHeight="1" x14ac:dyDescent="0.25">
      <c r="A15" s="14" t="s">
        <v>112</v>
      </c>
      <c r="B15" s="16" t="s">
        <v>30</v>
      </c>
      <c r="C15" s="13">
        <v>94</v>
      </c>
      <c r="D15" s="13" t="s">
        <v>20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/>
      <c r="U15" s="13"/>
      <c r="V15" s="11" t="s">
        <v>15</v>
      </c>
      <c r="W15" s="11" t="s">
        <v>15</v>
      </c>
      <c r="X15" s="13">
        <v>2</v>
      </c>
      <c r="Y15" s="13">
        <v>3</v>
      </c>
      <c r="Z15" s="13">
        <v>3</v>
      </c>
      <c r="AA15" s="13">
        <v>3</v>
      </c>
      <c r="AB15" s="13">
        <v>2</v>
      </c>
      <c r="AC15" s="13">
        <v>3</v>
      </c>
      <c r="AD15" s="13">
        <v>3</v>
      </c>
      <c r="AE15" s="13">
        <v>3</v>
      </c>
      <c r="AF15" s="13">
        <v>3</v>
      </c>
      <c r="AG15" s="13">
        <v>2</v>
      </c>
      <c r="AH15" s="13">
        <v>3</v>
      </c>
      <c r="AI15" s="13">
        <v>3</v>
      </c>
      <c r="AJ15" s="13">
        <v>3</v>
      </c>
      <c r="AK15" s="13">
        <v>3</v>
      </c>
      <c r="AL15" s="13">
        <v>2</v>
      </c>
      <c r="AM15" s="13">
        <v>3</v>
      </c>
      <c r="AN15" s="13">
        <v>2</v>
      </c>
      <c r="AO15" s="18">
        <v>3</v>
      </c>
      <c r="AP15" s="11" t="s">
        <v>14</v>
      </c>
      <c r="AQ15" s="13"/>
      <c r="AR15" s="13"/>
      <c r="AS15" s="13"/>
      <c r="AT15" s="13"/>
      <c r="AU15" s="18"/>
      <c r="AV15" s="12">
        <f t="shared" si="0"/>
        <v>94</v>
      </c>
    </row>
    <row r="16" spans="1:48" x14ac:dyDescent="0.25">
      <c r="A16" s="14" t="s">
        <v>110</v>
      </c>
      <c r="B16" s="16" t="s">
        <v>121</v>
      </c>
      <c r="C16" s="13">
        <v>36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1" t="s">
        <v>15</v>
      </c>
      <c r="W16" s="11" t="s">
        <v>15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8">
        <v>2</v>
      </c>
      <c r="AP16" s="11" t="s">
        <v>14</v>
      </c>
      <c r="AQ16" s="13"/>
      <c r="AR16" s="13"/>
      <c r="AS16" s="13"/>
      <c r="AT16" s="13"/>
      <c r="AU16" s="18"/>
      <c r="AV16" s="12">
        <f t="shared" si="0"/>
        <v>36</v>
      </c>
    </row>
    <row r="17" spans="1:48" ht="60" x14ac:dyDescent="0.25">
      <c r="A17" s="14" t="s">
        <v>128</v>
      </c>
      <c r="B17" s="16" t="s">
        <v>122</v>
      </c>
      <c r="C17" s="13">
        <v>36</v>
      </c>
      <c r="D17" s="13" t="s">
        <v>20</v>
      </c>
      <c r="E17" s="13">
        <v>3</v>
      </c>
      <c r="F17" s="13">
        <v>2</v>
      </c>
      <c r="G17" s="13">
        <v>3</v>
      </c>
      <c r="H17" s="13">
        <v>2</v>
      </c>
      <c r="I17" s="13">
        <v>3</v>
      </c>
      <c r="J17" s="13">
        <v>2</v>
      </c>
      <c r="K17" s="13">
        <v>3</v>
      </c>
      <c r="L17" s="13">
        <v>2</v>
      </c>
      <c r="M17" s="13">
        <v>3</v>
      </c>
      <c r="N17" s="13">
        <v>2</v>
      </c>
      <c r="O17" s="13">
        <v>3</v>
      </c>
      <c r="P17" s="13">
        <v>2</v>
      </c>
      <c r="Q17" s="13">
        <v>2</v>
      </c>
      <c r="R17" s="13">
        <v>2</v>
      </c>
      <c r="S17" s="13">
        <v>2</v>
      </c>
      <c r="T17" s="13"/>
      <c r="U17" s="13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8"/>
      <c r="AP17" s="11" t="s">
        <v>14</v>
      </c>
      <c r="AQ17" s="13"/>
      <c r="AR17" s="13"/>
      <c r="AS17" s="13"/>
      <c r="AT17" s="13"/>
      <c r="AU17" s="18"/>
      <c r="AV17" s="12">
        <f t="shared" si="0"/>
        <v>36</v>
      </c>
    </row>
    <row r="18" spans="1:48" ht="60" x14ac:dyDescent="0.25">
      <c r="A18" s="14" t="s">
        <v>129</v>
      </c>
      <c r="B18" s="16" t="s">
        <v>35</v>
      </c>
      <c r="C18" s="13">
        <v>32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1" t="s">
        <v>15</v>
      </c>
      <c r="W18" s="11" t="s">
        <v>15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1</v>
      </c>
      <c r="AD18" s="13">
        <v>1</v>
      </c>
      <c r="AE18" s="13">
        <v>1</v>
      </c>
      <c r="AF18" s="13">
        <v>1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8">
        <v>2</v>
      </c>
      <c r="AP18" s="11" t="s">
        <v>14</v>
      </c>
      <c r="AQ18" s="13"/>
      <c r="AR18" s="13"/>
      <c r="AS18" s="13"/>
      <c r="AT18" s="13"/>
      <c r="AU18" s="18"/>
      <c r="AV18" s="12">
        <f t="shared" si="0"/>
        <v>32</v>
      </c>
    </row>
    <row r="19" spans="1:48" ht="30" x14ac:dyDescent="0.25">
      <c r="A19" s="14" t="s">
        <v>130</v>
      </c>
      <c r="B19" s="16" t="s">
        <v>42</v>
      </c>
      <c r="C19" s="13">
        <v>32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" t="s">
        <v>15</v>
      </c>
      <c r="W19" s="11" t="s">
        <v>15</v>
      </c>
      <c r="X19" s="13">
        <v>2</v>
      </c>
      <c r="Y19" s="13">
        <v>2</v>
      </c>
      <c r="Z19" s="13">
        <v>2</v>
      </c>
      <c r="AA19" s="13">
        <v>1</v>
      </c>
      <c r="AB19" s="13">
        <v>1</v>
      </c>
      <c r="AC19" s="13">
        <v>2</v>
      </c>
      <c r="AD19" s="13">
        <v>2</v>
      </c>
      <c r="AE19" s="13">
        <v>2</v>
      </c>
      <c r="AF19" s="13">
        <v>2</v>
      </c>
      <c r="AG19" s="13">
        <v>1</v>
      </c>
      <c r="AH19" s="13">
        <v>2</v>
      </c>
      <c r="AI19" s="13">
        <v>2</v>
      </c>
      <c r="AJ19" s="13">
        <v>2</v>
      </c>
      <c r="AK19" s="13">
        <v>1</v>
      </c>
      <c r="AL19" s="13">
        <v>2</v>
      </c>
      <c r="AM19" s="13">
        <v>2</v>
      </c>
      <c r="AN19" s="13">
        <v>2</v>
      </c>
      <c r="AO19" s="18">
        <v>2</v>
      </c>
      <c r="AP19" s="11" t="s">
        <v>14</v>
      </c>
      <c r="AQ19" s="13"/>
      <c r="AR19" s="13"/>
      <c r="AS19" s="13"/>
      <c r="AT19" s="13"/>
      <c r="AU19" s="18"/>
      <c r="AV19" s="12">
        <f t="shared" si="0"/>
        <v>32</v>
      </c>
    </row>
    <row r="20" spans="1:48" ht="90" customHeight="1" x14ac:dyDescent="0.25">
      <c r="A20" s="25" t="s">
        <v>45</v>
      </c>
      <c r="B20" s="24" t="s">
        <v>48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8"/>
      <c r="AP20" s="11" t="s">
        <v>14</v>
      </c>
      <c r="AQ20" s="13"/>
      <c r="AR20" s="13"/>
      <c r="AS20" s="13"/>
      <c r="AT20" s="13"/>
      <c r="AU20" s="18"/>
      <c r="AV20" s="12">
        <f t="shared" ref="AV20:AV24" si="1">SUM(E20:AU20)</f>
        <v>0</v>
      </c>
    </row>
    <row r="21" spans="1:48" ht="60.75" customHeight="1" x14ac:dyDescent="0.25">
      <c r="A21" s="15" t="s">
        <v>49</v>
      </c>
      <c r="B21" s="16" t="s">
        <v>52</v>
      </c>
      <c r="C21" s="13">
        <v>32</v>
      </c>
      <c r="D21" s="13" t="s">
        <v>20</v>
      </c>
      <c r="E21" s="13">
        <v>2</v>
      </c>
      <c r="F21" s="13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3</v>
      </c>
      <c r="R21" s="13">
        <v>2</v>
      </c>
      <c r="S21" s="13">
        <v>3</v>
      </c>
      <c r="T21" s="13"/>
      <c r="U21" s="18"/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8"/>
      <c r="AP21" s="11" t="s">
        <v>14</v>
      </c>
      <c r="AQ21" s="13"/>
      <c r="AR21" s="13"/>
      <c r="AS21" s="13"/>
      <c r="AT21" s="13"/>
      <c r="AU21" s="18"/>
      <c r="AV21" s="12">
        <f t="shared" si="1"/>
        <v>32</v>
      </c>
    </row>
    <row r="22" spans="1:48" ht="87.75" customHeight="1" x14ac:dyDescent="0.25">
      <c r="A22" s="15" t="s">
        <v>50</v>
      </c>
      <c r="B22" s="16" t="s">
        <v>123</v>
      </c>
      <c r="C22" s="13">
        <v>122</v>
      </c>
      <c r="D22" s="13" t="s">
        <v>20</v>
      </c>
      <c r="E22" s="13">
        <v>5</v>
      </c>
      <c r="F22" s="13">
        <v>5</v>
      </c>
      <c r="G22" s="13">
        <v>5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3">
        <v>4</v>
      </c>
      <c r="N22" s="13">
        <v>5</v>
      </c>
      <c r="O22" s="13">
        <v>4</v>
      </c>
      <c r="P22" s="13">
        <v>5</v>
      </c>
      <c r="Q22" s="13">
        <v>4</v>
      </c>
      <c r="R22" s="13">
        <v>5</v>
      </c>
      <c r="S22" s="13">
        <v>4</v>
      </c>
      <c r="T22" s="13"/>
      <c r="U22" s="18"/>
      <c r="V22" s="11" t="s">
        <v>15</v>
      </c>
      <c r="W22" s="11" t="s">
        <v>15</v>
      </c>
      <c r="X22" s="13">
        <v>2</v>
      </c>
      <c r="Y22" s="13">
        <v>2</v>
      </c>
      <c r="Z22" s="13">
        <v>2</v>
      </c>
      <c r="AA22" s="13">
        <v>3</v>
      </c>
      <c r="AB22" s="13">
        <v>3</v>
      </c>
      <c r="AC22" s="13">
        <v>3</v>
      </c>
      <c r="AD22" s="13">
        <v>3</v>
      </c>
      <c r="AE22" s="13">
        <v>3</v>
      </c>
      <c r="AF22" s="13">
        <v>3</v>
      </c>
      <c r="AG22" s="13">
        <v>3</v>
      </c>
      <c r="AH22" s="13">
        <v>3</v>
      </c>
      <c r="AI22" s="13">
        <v>3</v>
      </c>
      <c r="AJ22" s="13">
        <v>3</v>
      </c>
      <c r="AK22" s="13">
        <v>3</v>
      </c>
      <c r="AL22" s="13">
        <v>3</v>
      </c>
      <c r="AM22" s="13">
        <v>3</v>
      </c>
      <c r="AN22" s="13">
        <v>3</v>
      </c>
      <c r="AO22" s="18">
        <v>3</v>
      </c>
      <c r="AP22" s="11" t="s">
        <v>14</v>
      </c>
      <c r="AQ22" s="13"/>
      <c r="AR22" s="13"/>
      <c r="AS22" s="13"/>
      <c r="AT22" s="13"/>
      <c r="AU22" s="18"/>
      <c r="AV22" s="12">
        <f t="shared" si="1"/>
        <v>122</v>
      </c>
    </row>
    <row r="23" spans="1:48" ht="75" customHeight="1" x14ac:dyDescent="0.25">
      <c r="A23" s="15" t="s">
        <v>51</v>
      </c>
      <c r="B23" s="16" t="s">
        <v>124</v>
      </c>
      <c r="C23" s="13">
        <v>122</v>
      </c>
      <c r="D23" s="13" t="s">
        <v>20</v>
      </c>
      <c r="E23" s="13">
        <v>4</v>
      </c>
      <c r="F23" s="13">
        <v>4</v>
      </c>
      <c r="G23" s="13">
        <v>4</v>
      </c>
      <c r="H23" s="13">
        <v>4</v>
      </c>
      <c r="I23" s="13">
        <v>4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4</v>
      </c>
      <c r="P23" s="13">
        <v>4</v>
      </c>
      <c r="Q23" s="13">
        <v>4</v>
      </c>
      <c r="R23" s="13">
        <v>4</v>
      </c>
      <c r="S23" s="13">
        <v>4</v>
      </c>
      <c r="T23" s="13"/>
      <c r="U23" s="18"/>
      <c r="V23" s="11" t="s">
        <v>15</v>
      </c>
      <c r="W23" s="11" t="s">
        <v>15</v>
      </c>
      <c r="X23" s="13">
        <v>4</v>
      </c>
      <c r="Y23" s="13">
        <v>4</v>
      </c>
      <c r="Z23" s="13">
        <v>3</v>
      </c>
      <c r="AA23" s="13">
        <v>4</v>
      </c>
      <c r="AB23" s="13">
        <v>4</v>
      </c>
      <c r="AC23" s="13">
        <v>3</v>
      </c>
      <c r="AD23" s="13">
        <v>3</v>
      </c>
      <c r="AE23" s="13">
        <v>3</v>
      </c>
      <c r="AF23" s="13">
        <v>3</v>
      </c>
      <c r="AG23" s="13">
        <v>4</v>
      </c>
      <c r="AH23" s="13">
        <v>3</v>
      </c>
      <c r="AI23" s="13">
        <v>4</v>
      </c>
      <c r="AJ23" s="13">
        <v>3</v>
      </c>
      <c r="AK23" s="13">
        <v>4</v>
      </c>
      <c r="AL23" s="13">
        <v>3</v>
      </c>
      <c r="AM23" s="13">
        <v>4</v>
      </c>
      <c r="AN23" s="13">
        <v>3</v>
      </c>
      <c r="AO23" s="18">
        <v>3</v>
      </c>
      <c r="AP23" s="11" t="s">
        <v>14</v>
      </c>
      <c r="AQ23" s="13"/>
      <c r="AR23" s="13"/>
      <c r="AS23" s="13"/>
      <c r="AT23" s="13"/>
      <c r="AU23" s="18"/>
      <c r="AV23" s="12">
        <f t="shared" si="1"/>
        <v>122</v>
      </c>
    </row>
    <row r="24" spans="1:48" ht="17.25" customHeight="1" x14ac:dyDescent="0.25">
      <c r="A24" s="13" t="s">
        <v>53</v>
      </c>
      <c r="B24" s="21" t="s">
        <v>43</v>
      </c>
      <c r="C24" s="13">
        <v>72</v>
      </c>
      <c r="D24" s="13" t="s">
        <v>20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36</v>
      </c>
      <c r="U24" s="18"/>
      <c r="V24" s="11" t="s">
        <v>15</v>
      </c>
      <c r="W24" s="11" t="s">
        <v>15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8"/>
      <c r="AP24" s="11" t="s">
        <v>14</v>
      </c>
      <c r="AQ24" s="13">
        <v>36</v>
      </c>
      <c r="AR24" s="13"/>
      <c r="AS24" s="13"/>
      <c r="AT24" s="13"/>
      <c r="AU24" s="18"/>
      <c r="AV24" s="12">
        <f t="shared" si="1"/>
        <v>72</v>
      </c>
    </row>
    <row r="25" spans="1:48" ht="16.5" customHeight="1" x14ac:dyDescent="0.25">
      <c r="A25" s="14" t="s">
        <v>54</v>
      </c>
      <c r="B25" s="23" t="s">
        <v>44</v>
      </c>
      <c r="C25" s="13">
        <v>108</v>
      </c>
      <c r="D25" s="13" t="s">
        <v>20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8">
        <v>36</v>
      </c>
      <c r="V25" s="11" t="s">
        <v>15</v>
      </c>
      <c r="W25" s="11" t="s">
        <v>15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8"/>
      <c r="AP25" s="11" t="s">
        <v>14</v>
      </c>
      <c r="AQ25" s="13"/>
      <c r="AR25" s="13">
        <v>36</v>
      </c>
      <c r="AS25" s="13">
        <v>36</v>
      </c>
      <c r="AT25" s="13"/>
      <c r="AU25" s="18"/>
      <c r="AV25" s="12">
        <f t="shared" si="0"/>
        <v>108</v>
      </c>
    </row>
    <row r="26" spans="1:48" ht="107.25" customHeight="1" x14ac:dyDescent="0.25">
      <c r="A26" s="26" t="s">
        <v>64</v>
      </c>
      <c r="B26" s="27" t="s">
        <v>125</v>
      </c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8"/>
      <c r="V26" s="11" t="s">
        <v>15</v>
      </c>
      <c r="W26" s="11" t="s">
        <v>15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8"/>
      <c r="AP26" s="11" t="s">
        <v>14</v>
      </c>
      <c r="AQ26" s="13"/>
      <c r="AR26" s="13"/>
      <c r="AS26" s="13"/>
      <c r="AT26" s="13"/>
      <c r="AU26" s="18"/>
      <c r="AV26" s="12">
        <f t="shared" si="0"/>
        <v>0</v>
      </c>
    </row>
    <row r="27" spans="1:48" ht="73.5" customHeight="1" x14ac:dyDescent="0.25">
      <c r="A27" s="15" t="s">
        <v>66</v>
      </c>
      <c r="B27" s="16" t="s">
        <v>126</v>
      </c>
      <c r="C27" s="13">
        <v>32</v>
      </c>
      <c r="D27" s="13" t="s">
        <v>20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8"/>
      <c r="V27" s="11" t="s">
        <v>15</v>
      </c>
      <c r="W27" s="11" t="s">
        <v>15</v>
      </c>
      <c r="X27" s="13">
        <v>2</v>
      </c>
      <c r="Y27" s="13">
        <v>2</v>
      </c>
      <c r="Z27" s="13">
        <v>2</v>
      </c>
      <c r="AA27" s="13">
        <v>1</v>
      </c>
      <c r="AB27" s="13">
        <v>2</v>
      </c>
      <c r="AC27" s="13">
        <v>1</v>
      </c>
      <c r="AD27" s="13">
        <v>2</v>
      </c>
      <c r="AE27" s="13">
        <v>1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13">
        <v>1</v>
      </c>
      <c r="AN27" s="13">
        <v>2</v>
      </c>
      <c r="AO27" s="18">
        <v>2</v>
      </c>
      <c r="AP27" s="11" t="s">
        <v>14</v>
      </c>
      <c r="AQ27" s="13"/>
      <c r="AR27" s="13"/>
      <c r="AS27" s="13"/>
      <c r="AT27" s="13"/>
      <c r="AU27" s="18"/>
      <c r="AV27" s="12">
        <f t="shared" si="0"/>
        <v>32</v>
      </c>
    </row>
    <row r="28" spans="1:48" ht="61.5" customHeight="1" x14ac:dyDescent="0.25">
      <c r="A28" s="15" t="s">
        <v>67</v>
      </c>
      <c r="B28" s="16" t="s">
        <v>127</v>
      </c>
      <c r="C28" s="13">
        <v>106</v>
      </c>
      <c r="D28" s="13" t="s">
        <v>20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8"/>
      <c r="V28" s="11" t="s">
        <v>15</v>
      </c>
      <c r="W28" s="11" t="s">
        <v>15</v>
      </c>
      <c r="X28" s="13">
        <v>6</v>
      </c>
      <c r="Y28" s="13">
        <v>6</v>
      </c>
      <c r="Z28" s="13">
        <v>6</v>
      </c>
      <c r="AA28" s="13">
        <v>6</v>
      </c>
      <c r="AB28" s="13">
        <v>6</v>
      </c>
      <c r="AC28" s="13">
        <v>6</v>
      </c>
      <c r="AD28" s="13">
        <v>6</v>
      </c>
      <c r="AE28" s="13">
        <v>6</v>
      </c>
      <c r="AF28" s="13">
        <v>6</v>
      </c>
      <c r="AG28" s="13">
        <v>6</v>
      </c>
      <c r="AH28" s="13">
        <v>6</v>
      </c>
      <c r="AI28" s="13">
        <v>6</v>
      </c>
      <c r="AJ28" s="13">
        <v>6</v>
      </c>
      <c r="AK28" s="13">
        <v>6</v>
      </c>
      <c r="AL28" s="13">
        <v>6</v>
      </c>
      <c r="AM28" s="13">
        <v>5</v>
      </c>
      <c r="AN28" s="13">
        <v>6</v>
      </c>
      <c r="AO28" s="18">
        <v>5</v>
      </c>
      <c r="AP28" s="11" t="s">
        <v>14</v>
      </c>
      <c r="AQ28" s="13"/>
      <c r="AR28" s="13"/>
      <c r="AS28" s="13"/>
      <c r="AT28" s="13"/>
      <c r="AU28" s="18"/>
      <c r="AV28" s="12">
        <f t="shared" si="0"/>
        <v>106</v>
      </c>
    </row>
    <row r="29" spans="1:48" ht="18" customHeight="1" x14ac:dyDescent="0.25">
      <c r="A29" s="13" t="s">
        <v>68</v>
      </c>
      <c r="B29" s="16" t="s">
        <v>43</v>
      </c>
      <c r="C29" s="13">
        <v>36</v>
      </c>
      <c r="D29" s="13" t="s">
        <v>20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8"/>
      <c r="V29" s="11" t="s">
        <v>15</v>
      </c>
      <c r="W29" s="11" t="s">
        <v>15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1"/>
      <c r="AP29" s="11" t="s">
        <v>14</v>
      </c>
      <c r="AQ29" s="13"/>
      <c r="AR29" s="13"/>
      <c r="AS29" s="13"/>
      <c r="AT29" s="13">
        <v>36</v>
      </c>
      <c r="AU29" s="18"/>
      <c r="AV29" s="12">
        <f t="shared" si="0"/>
        <v>36</v>
      </c>
    </row>
    <row r="30" spans="1:48" ht="16.5" customHeight="1" x14ac:dyDescent="0.25">
      <c r="A30" s="14" t="s">
        <v>69</v>
      </c>
      <c r="B30" s="16" t="s">
        <v>44</v>
      </c>
      <c r="C30" s="13">
        <v>36</v>
      </c>
      <c r="D30" s="13" t="s">
        <v>20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8"/>
      <c r="V30" s="11" t="s">
        <v>15</v>
      </c>
      <c r="W30" s="11" t="s">
        <v>15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1"/>
      <c r="AP30" s="11" t="s">
        <v>14</v>
      </c>
      <c r="AQ30" s="13"/>
      <c r="AR30" s="13"/>
      <c r="AS30" s="13"/>
      <c r="AT30" s="13"/>
      <c r="AU30" s="18">
        <v>36</v>
      </c>
      <c r="AV30" s="12">
        <f t="shared" si="0"/>
        <v>36</v>
      </c>
    </row>
    <row r="31" spans="1:48" x14ac:dyDescent="0.25">
      <c r="A31" s="41" t="s">
        <v>13</v>
      </c>
      <c r="B31" s="41"/>
      <c r="C31" s="41"/>
      <c r="D31" s="13"/>
      <c r="E31" s="13">
        <f t="shared" ref="E31:U31" si="2">SUM(E7:E30)</f>
        <v>36</v>
      </c>
      <c r="F31" s="13">
        <f t="shared" si="2"/>
        <v>36</v>
      </c>
      <c r="G31" s="13">
        <f t="shared" si="2"/>
        <v>36</v>
      </c>
      <c r="H31" s="13">
        <f t="shared" si="2"/>
        <v>36</v>
      </c>
      <c r="I31" s="13">
        <f t="shared" si="2"/>
        <v>36</v>
      </c>
      <c r="J31" s="13">
        <f t="shared" si="2"/>
        <v>36</v>
      </c>
      <c r="K31" s="13">
        <f t="shared" si="2"/>
        <v>36</v>
      </c>
      <c r="L31" s="13">
        <f t="shared" si="2"/>
        <v>36</v>
      </c>
      <c r="M31" s="13">
        <f t="shared" si="2"/>
        <v>36</v>
      </c>
      <c r="N31" s="13">
        <f t="shared" si="2"/>
        <v>36</v>
      </c>
      <c r="O31" s="13">
        <f t="shared" si="2"/>
        <v>36</v>
      </c>
      <c r="P31" s="13">
        <f t="shared" si="2"/>
        <v>36</v>
      </c>
      <c r="Q31" s="13">
        <f t="shared" si="2"/>
        <v>36</v>
      </c>
      <c r="R31" s="13">
        <f t="shared" si="2"/>
        <v>36</v>
      </c>
      <c r="S31" s="13">
        <f t="shared" si="2"/>
        <v>36</v>
      </c>
      <c r="T31" s="13">
        <f t="shared" si="2"/>
        <v>36</v>
      </c>
      <c r="U31" s="13">
        <f t="shared" si="2"/>
        <v>36</v>
      </c>
      <c r="V31" s="13"/>
      <c r="W31" s="13"/>
      <c r="X31" s="13">
        <f t="shared" ref="X31:AO31" si="3">SUM(X7:X30)</f>
        <v>36</v>
      </c>
      <c r="Y31" s="13">
        <f t="shared" si="3"/>
        <v>36</v>
      </c>
      <c r="Z31" s="13">
        <f t="shared" si="3"/>
        <v>36</v>
      </c>
      <c r="AA31" s="13">
        <f t="shared" si="3"/>
        <v>36</v>
      </c>
      <c r="AB31" s="13">
        <f t="shared" si="3"/>
        <v>36</v>
      </c>
      <c r="AC31" s="13">
        <f t="shared" si="3"/>
        <v>36</v>
      </c>
      <c r="AD31" s="13">
        <f t="shared" si="3"/>
        <v>36</v>
      </c>
      <c r="AE31" s="13">
        <f t="shared" si="3"/>
        <v>36</v>
      </c>
      <c r="AF31" s="13">
        <f t="shared" si="3"/>
        <v>36</v>
      </c>
      <c r="AG31" s="13">
        <f t="shared" si="3"/>
        <v>36</v>
      </c>
      <c r="AH31" s="13">
        <f t="shared" si="3"/>
        <v>36</v>
      </c>
      <c r="AI31" s="13">
        <f t="shared" si="3"/>
        <v>36</v>
      </c>
      <c r="AJ31" s="13">
        <f t="shared" si="3"/>
        <v>36</v>
      </c>
      <c r="AK31" s="13">
        <f t="shared" si="3"/>
        <v>36</v>
      </c>
      <c r="AL31" s="13">
        <f t="shared" si="3"/>
        <v>36</v>
      </c>
      <c r="AM31" s="13">
        <f t="shared" si="3"/>
        <v>36</v>
      </c>
      <c r="AN31" s="13">
        <f t="shared" si="3"/>
        <v>36</v>
      </c>
      <c r="AO31" s="13">
        <f t="shared" si="3"/>
        <v>36</v>
      </c>
      <c r="AP31" s="13"/>
      <c r="AQ31" s="13">
        <f>SUM(AQ7:AQ30)</f>
        <v>36</v>
      </c>
      <c r="AR31" s="13">
        <f>SUM(AR7:AR30)</f>
        <v>36</v>
      </c>
      <c r="AS31" s="13">
        <f>SUM(AS7:AS30)</f>
        <v>36</v>
      </c>
      <c r="AT31" s="13">
        <f>SUM(AT7:AT30)</f>
        <v>36</v>
      </c>
      <c r="AU31" s="13">
        <f>SUM(AU7:AU30)</f>
        <v>36</v>
      </c>
      <c r="AV31" s="12">
        <f t="shared" si="0"/>
        <v>1440</v>
      </c>
    </row>
  </sheetData>
  <mergeCells count="14">
    <mergeCell ref="AI1:AU1"/>
    <mergeCell ref="AI2:AU2"/>
    <mergeCell ref="AI3:AU3"/>
    <mergeCell ref="AD5:AH5"/>
    <mergeCell ref="AI5:AL5"/>
    <mergeCell ref="AM5:AQ5"/>
    <mergeCell ref="AR5:AU5"/>
    <mergeCell ref="V5:Y5"/>
    <mergeCell ref="Z5:AC5"/>
    <mergeCell ref="A31:C31"/>
    <mergeCell ref="E5:H5"/>
    <mergeCell ref="I5:L5"/>
    <mergeCell ref="M5:Q5"/>
    <mergeCell ref="R5: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24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2" sqref="D12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99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29"/>
      <c r="D6" s="2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103</v>
      </c>
      <c r="B7" s="16" t="s">
        <v>24</v>
      </c>
      <c r="C7" s="13">
        <v>48</v>
      </c>
      <c r="D7" s="13" t="s">
        <v>20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2</v>
      </c>
      <c r="M7" s="11" t="s">
        <v>14</v>
      </c>
      <c r="N7" s="13"/>
      <c r="O7" s="13"/>
      <c r="P7" s="13"/>
      <c r="Q7" s="13"/>
      <c r="R7" s="13"/>
      <c r="S7" s="13"/>
      <c r="T7" s="13"/>
      <c r="U7" s="18"/>
      <c r="V7" s="11" t="s">
        <v>15</v>
      </c>
      <c r="W7" s="11" t="s">
        <v>15</v>
      </c>
      <c r="X7" s="13">
        <v>3</v>
      </c>
      <c r="Y7" s="13">
        <v>3</v>
      </c>
      <c r="Z7" s="13">
        <v>3</v>
      </c>
      <c r="AA7" s="13">
        <v>3</v>
      </c>
      <c r="AB7" s="13">
        <v>3</v>
      </c>
      <c r="AC7" s="13">
        <v>2</v>
      </c>
      <c r="AD7" s="13">
        <v>3</v>
      </c>
      <c r="AE7" s="38">
        <v>2</v>
      </c>
      <c r="AF7" s="13">
        <v>3</v>
      </c>
      <c r="AG7" s="11" t="s">
        <v>14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8"/>
      <c r="AV7" s="12">
        <f>SUM(E7:AU7)</f>
        <v>48</v>
      </c>
    </row>
    <row r="8" spans="1:48" x14ac:dyDescent="0.25">
      <c r="A8" s="14" t="s">
        <v>104</v>
      </c>
      <c r="B8" s="16" t="s">
        <v>95</v>
      </c>
      <c r="C8" s="13">
        <v>18</v>
      </c>
      <c r="D8" s="13" t="s">
        <v>20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>
        <v>3</v>
      </c>
      <c r="M8" s="11" t="s">
        <v>14</v>
      </c>
      <c r="N8" s="13"/>
      <c r="O8" s="13"/>
      <c r="P8" s="13"/>
      <c r="Q8" s="13"/>
      <c r="R8" s="13"/>
      <c r="S8" s="13"/>
      <c r="T8" s="13"/>
      <c r="U8" s="18"/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8"/>
      <c r="AF8" s="13"/>
      <c r="AG8" s="11" t="s">
        <v>14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8"/>
      <c r="AV8" s="12">
        <f t="shared" ref="AV8:AV16" si="0">SUM(E8:AU8)</f>
        <v>18</v>
      </c>
    </row>
    <row r="9" spans="1:48" x14ac:dyDescent="0.25">
      <c r="A9" s="14" t="s">
        <v>106</v>
      </c>
      <c r="B9" s="16" t="s">
        <v>26</v>
      </c>
      <c r="C9" s="13">
        <v>44</v>
      </c>
      <c r="D9" s="13" t="s">
        <v>20</v>
      </c>
      <c r="E9" s="13">
        <v>2</v>
      </c>
      <c r="F9" s="13">
        <v>3</v>
      </c>
      <c r="G9" s="13">
        <v>2</v>
      </c>
      <c r="H9" s="13">
        <v>3</v>
      </c>
      <c r="I9" s="13">
        <v>2</v>
      </c>
      <c r="J9" s="13">
        <v>3</v>
      </c>
      <c r="K9" s="13">
        <v>2</v>
      </c>
      <c r="L9" s="13">
        <v>3</v>
      </c>
      <c r="M9" s="11" t="s">
        <v>14</v>
      </c>
      <c r="N9" s="13"/>
      <c r="O9" s="13"/>
      <c r="P9" s="13"/>
      <c r="Q9" s="13"/>
      <c r="R9" s="13"/>
      <c r="S9" s="13"/>
      <c r="T9" s="13"/>
      <c r="U9" s="18"/>
      <c r="V9" s="11" t="s">
        <v>15</v>
      </c>
      <c r="W9" s="11" t="s">
        <v>15</v>
      </c>
      <c r="X9" s="13">
        <v>3</v>
      </c>
      <c r="Y9" s="13">
        <v>3</v>
      </c>
      <c r="Z9" s="13">
        <v>3</v>
      </c>
      <c r="AA9" s="13">
        <v>3</v>
      </c>
      <c r="AB9" s="13">
        <v>2</v>
      </c>
      <c r="AC9" s="13">
        <v>3</v>
      </c>
      <c r="AD9" s="13">
        <v>2</v>
      </c>
      <c r="AE9" s="18">
        <v>3</v>
      </c>
      <c r="AF9" s="13">
        <v>2</v>
      </c>
      <c r="AG9" s="11" t="s">
        <v>14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8"/>
      <c r="AV9" s="12">
        <f t="shared" si="0"/>
        <v>44</v>
      </c>
    </row>
    <row r="10" spans="1:48" ht="30" x14ac:dyDescent="0.25">
      <c r="A10" s="14" t="s">
        <v>136</v>
      </c>
      <c r="B10" s="16" t="s">
        <v>71</v>
      </c>
      <c r="C10" s="13">
        <v>36</v>
      </c>
      <c r="D10" s="13" t="s">
        <v>20</v>
      </c>
      <c r="E10" s="13"/>
      <c r="F10" s="13"/>
      <c r="G10" s="13"/>
      <c r="H10" s="13"/>
      <c r="I10" s="13"/>
      <c r="J10" s="13"/>
      <c r="K10" s="13"/>
      <c r="L10" s="13"/>
      <c r="M10" s="11" t="s">
        <v>14</v>
      </c>
      <c r="N10" s="13"/>
      <c r="O10" s="13"/>
      <c r="P10" s="13"/>
      <c r="Q10" s="13"/>
      <c r="R10" s="13"/>
      <c r="S10" s="13"/>
      <c r="T10" s="13"/>
      <c r="U10" s="18"/>
      <c r="V10" s="11" t="s">
        <v>15</v>
      </c>
      <c r="W10" s="11" t="s">
        <v>15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8">
        <v>4</v>
      </c>
      <c r="AF10" s="13">
        <v>4</v>
      </c>
      <c r="AG10" s="11" t="s">
        <v>14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8"/>
      <c r="AV10" s="12">
        <f t="shared" si="0"/>
        <v>36</v>
      </c>
    </row>
    <row r="11" spans="1:48" x14ac:dyDescent="0.25">
      <c r="A11" s="14" t="s">
        <v>137</v>
      </c>
      <c r="B11" s="37" t="s">
        <v>36</v>
      </c>
      <c r="C11" s="22">
        <v>32</v>
      </c>
      <c r="D11" s="13" t="s">
        <v>20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4</v>
      </c>
      <c r="K11" s="13">
        <v>4</v>
      </c>
      <c r="L11" s="13">
        <v>4</v>
      </c>
      <c r="M11" s="11" t="s">
        <v>14</v>
      </c>
      <c r="N11" s="13"/>
      <c r="O11" s="13"/>
      <c r="P11" s="13"/>
      <c r="Q11" s="13"/>
      <c r="R11" s="13"/>
      <c r="S11" s="13"/>
      <c r="T11" s="13"/>
      <c r="U11" s="18"/>
      <c r="V11" s="11" t="s">
        <v>15</v>
      </c>
      <c r="W11" s="11" t="s">
        <v>15</v>
      </c>
      <c r="X11" s="13"/>
      <c r="Y11" s="13"/>
      <c r="Z11" s="13"/>
      <c r="AA11" s="13"/>
      <c r="AB11" s="13"/>
      <c r="AC11" s="13"/>
      <c r="AD11" s="13"/>
      <c r="AE11" s="18"/>
      <c r="AF11" s="13"/>
      <c r="AG11" s="11" t="s">
        <v>14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8"/>
      <c r="AV11" s="12">
        <f t="shared" si="0"/>
        <v>32</v>
      </c>
    </row>
    <row r="12" spans="1:48" ht="75" customHeight="1" x14ac:dyDescent="0.25">
      <c r="A12" s="31" t="s">
        <v>46</v>
      </c>
      <c r="B12" s="27" t="s">
        <v>47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1" t="s">
        <v>14</v>
      </c>
      <c r="N12" s="13"/>
      <c r="O12" s="13"/>
      <c r="P12" s="13"/>
      <c r="Q12" s="13"/>
      <c r="R12" s="13"/>
      <c r="S12" s="13"/>
      <c r="T12" s="13"/>
      <c r="U12" s="18"/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8"/>
      <c r="AF12" s="13"/>
      <c r="AG12" s="11" t="s">
        <v>14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8"/>
      <c r="AV12" s="12">
        <f t="shared" si="0"/>
        <v>0</v>
      </c>
    </row>
    <row r="13" spans="1:48" ht="48" customHeight="1" x14ac:dyDescent="0.25">
      <c r="A13" s="30" t="s">
        <v>55</v>
      </c>
      <c r="B13" s="16" t="s">
        <v>131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1" t="s">
        <v>14</v>
      </c>
      <c r="N13" s="13"/>
      <c r="O13" s="13"/>
      <c r="P13" s="13"/>
      <c r="Q13" s="13"/>
      <c r="R13" s="13"/>
      <c r="S13" s="13"/>
      <c r="T13" s="13"/>
      <c r="U13" s="18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8"/>
      <c r="AF13" s="13"/>
      <c r="AG13" s="11" t="s">
        <v>14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8"/>
      <c r="AV13" s="12">
        <f t="shared" si="0"/>
        <v>32</v>
      </c>
    </row>
    <row r="14" spans="1:48" ht="48" customHeight="1" x14ac:dyDescent="0.25">
      <c r="A14" s="30" t="s">
        <v>56</v>
      </c>
      <c r="B14" s="16" t="s">
        <v>132</v>
      </c>
      <c r="C14" s="22">
        <v>96</v>
      </c>
      <c r="D14" s="13" t="s">
        <v>20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1" t="s">
        <v>14</v>
      </c>
      <c r="N14" s="13"/>
      <c r="O14" s="13"/>
      <c r="P14" s="13"/>
      <c r="Q14" s="13"/>
      <c r="R14" s="13"/>
      <c r="S14" s="13"/>
      <c r="T14" s="13"/>
      <c r="U14" s="18"/>
      <c r="V14" s="11" t="s">
        <v>15</v>
      </c>
      <c r="W14" s="11" t="s">
        <v>15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>
        <v>7</v>
      </c>
      <c r="AE14" s="18">
        <v>7</v>
      </c>
      <c r="AF14" s="13">
        <v>8</v>
      </c>
      <c r="AG14" s="11" t="s">
        <v>14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8"/>
      <c r="AV14" s="12">
        <f t="shared" si="0"/>
        <v>96</v>
      </c>
    </row>
    <row r="15" spans="1:48" ht="62.25" customHeight="1" x14ac:dyDescent="0.25">
      <c r="A15" s="30" t="s">
        <v>59</v>
      </c>
      <c r="B15" s="16" t="s">
        <v>133</v>
      </c>
      <c r="C15" s="22">
        <v>96</v>
      </c>
      <c r="D15" s="13" t="s">
        <v>20</v>
      </c>
      <c r="E15" s="13">
        <v>4</v>
      </c>
      <c r="F15" s="13">
        <v>4</v>
      </c>
      <c r="G15" s="13">
        <v>4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1" t="s">
        <v>14</v>
      </c>
      <c r="N15" s="13"/>
      <c r="O15" s="13"/>
      <c r="P15" s="13"/>
      <c r="Q15" s="13"/>
      <c r="R15" s="13"/>
      <c r="S15" s="13"/>
      <c r="T15" s="13"/>
      <c r="U15" s="18"/>
      <c r="V15" s="11" t="s">
        <v>15</v>
      </c>
      <c r="W15" s="11" t="s">
        <v>15</v>
      </c>
      <c r="X15" s="13">
        <v>7</v>
      </c>
      <c r="Y15" s="13">
        <v>7</v>
      </c>
      <c r="Z15" s="13">
        <v>7</v>
      </c>
      <c r="AA15" s="13">
        <v>7</v>
      </c>
      <c r="AB15" s="13">
        <v>7</v>
      </c>
      <c r="AC15" s="13">
        <v>7</v>
      </c>
      <c r="AD15" s="13">
        <v>7</v>
      </c>
      <c r="AE15" s="18">
        <v>8</v>
      </c>
      <c r="AF15" s="13">
        <v>7</v>
      </c>
      <c r="AG15" s="11" t="s">
        <v>14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8"/>
      <c r="AV15" s="12">
        <f t="shared" si="0"/>
        <v>96</v>
      </c>
    </row>
    <row r="16" spans="1:48" ht="59.25" customHeight="1" x14ac:dyDescent="0.25">
      <c r="A16" s="30" t="s">
        <v>60</v>
      </c>
      <c r="B16" s="16" t="s">
        <v>134</v>
      </c>
      <c r="C16" s="22">
        <v>91</v>
      </c>
      <c r="D16" s="13" t="s">
        <v>20</v>
      </c>
      <c r="E16" s="13">
        <v>4</v>
      </c>
      <c r="F16" s="13">
        <v>4</v>
      </c>
      <c r="G16" s="13">
        <v>4</v>
      </c>
      <c r="H16" s="13">
        <v>4</v>
      </c>
      <c r="I16" s="13">
        <v>4</v>
      </c>
      <c r="J16" s="13">
        <v>4</v>
      </c>
      <c r="K16" s="13">
        <v>4</v>
      </c>
      <c r="L16" s="13">
        <v>4</v>
      </c>
      <c r="M16" s="11" t="s">
        <v>14</v>
      </c>
      <c r="N16" s="13"/>
      <c r="O16" s="13"/>
      <c r="P16" s="13"/>
      <c r="Q16" s="13"/>
      <c r="R16" s="13"/>
      <c r="S16" s="13"/>
      <c r="T16" s="13"/>
      <c r="U16" s="18"/>
      <c r="V16" s="11" t="s">
        <v>15</v>
      </c>
      <c r="W16" s="11" t="s">
        <v>15</v>
      </c>
      <c r="X16" s="13">
        <v>6</v>
      </c>
      <c r="Y16" s="13">
        <v>7</v>
      </c>
      <c r="Z16" s="13">
        <v>6</v>
      </c>
      <c r="AA16" s="13">
        <v>7</v>
      </c>
      <c r="AB16" s="13">
        <v>7</v>
      </c>
      <c r="AC16" s="13">
        <v>7</v>
      </c>
      <c r="AD16" s="13">
        <v>7</v>
      </c>
      <c r="AE16" s="18">
        <v>6</v>
      </c>
      <c r="AF16" s="13">
        <v>6</v>
      </c>
      <c r="AG16" s="11" t="s">
        <v>14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8"/>
      <c r="AV16" s="12">
        <f t="shared" si="0"/>
        <v>91</v>
      </c>
    </row>
    <row r="17" spans="1:48" ht="60" x14ac:dyDescent="0.25">
      <c r="A17" s="30" t="s">
        <v>61</v>
      </c>
      <c r="B17" s="16" t="s">
        <v>135</v>
      </c>
      <c r="C17" s="22">
        <v>84</v>
      </c>
      <c r="D17" s="13" t="s">
        <v>20</v>
      </c>
      <c r="E17" s="13">
        <v>4</v>
      </c>
      <c r="F17" s="13">
        <v>4</v>
      </c>
      <c r="G17" s="13">
        <v>4</v>
      </c>
      <c r="H17" s="13">
        <v>4</v>
      </c>
      <c r="I17" s="13">
        <v>4</v>
      </c>
      <c r="J17" s="13">
        <v>4</v>
      </c>
      <c r="K17" s="13">
        <v>4</v>
      </c>
      <c r="L17" s="13">
        <v>4</v>
      </c>
      <c r="M17" s="11" t="s">
        <v>14</v>
      </c>
      <c r="N17" s="13"/>
      <c r="O17" s="13"/>
      <c r="P17" s="13"/>
      <c r="Q17" s="13"/>
      <c r="R17" s="13"/>
      <c r="S17" s="13"/>
      <c r="T17" s="13"/>
      <c r="U17" s="18"/>
      <c r="V17" s="11" t="s">
        <v>15</v>
      </c>
      <c r="W17" s="11" t="s">
        <v>15</v>
      </c>
      <c r="X17" s="13">
        <v>6</v>
      </c>
      <c r="Y17" s="13">
        <v>5</v>
      </c>
      <c r="Z17" s="13">
        <v>6</v>
      </c>
      <c r="AA17" s="13">
        <v>5</v>
      </c>
      <c r="AB17" s="13">
        <v>6</v>
      </c>
      <c r="AC17" s="13">
        <v>6</v>
      </c>
      <c r="AD17" s="13">
        <v>6</v>
      </c>
      <c r="AE17" s="18">
        <v>6</v>
      </c>
      <c r="AF17" s="13">
        <v>6</v>
      </c>
      <c r="AG17" s="11" t="s">
        <v>14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8"/>
      <c r="AV17" s="12">
        <f t="shared" ref="AV17:AV24" si="1">SUM(E17:AU17)</f>
        <v>84</v>
      </c>
    </row>
    <row r="18" spans="1:48" x14ac:dyDescent="0.25">
      <c r="A18" s="30" t="s">
        <v>62</v>
      </c>
      <c r="B18" s="21" t="s">
        <v>43</v>
      </c>
      <c r="C18" s="22">
        <v>216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1" t="s">
        <v>14</v>
      </c>
      <c r="N18" s="13">
        <v>36</v>
      </c>
      <c r="O18" s="13">
        <v>36</v>
      </c>
      <c r="P18" s="13"/>
      <c r="Q18" s="13"/>
      <c r="R18" s="13"/>
      <c r="S18" s="13"/>
      <c r="T18" s="13"/>
      <c r="U18" s="18"/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8"/>
      <c r="AF18" s="13"/>
      <c r="AG18" s="11" t="s">
        <v>14</v>
      </c>
      <c r="AH18" s="13">
        <v>36</v>
      </c>
      <c r="AI18" s="13">
        <v>36</v>
      </c>
      <c r="AJ18" s="13">
        <v>36</v>
      </c>
      <c r="AK18" s="13">
        <v>36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8"/>
      <c r="AV18" s="12">
        <f t="shared" si="1"/>
        <v>216</v>
      </c>
    </row>
    <row r="19" spans="1:48" x14ac:dyDescent="0.25">
      <c r="A19" s="30" t="s">
        <v>63</v>
      </c>
      <c r="B19" s="21" t="s">
        <v>44</v>
      </c>
      <c r="C19" s="22">
        <v>396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1" t="s">
        <v>14</v>
      </c>
      <c r="N19" s="13"/>
      <c r="O19" s="13"/>
      <c r="P19" s="13">
        <v>36</v>
      </c>
      <c r="Q19" s="13"/>
      <c r="R19" s="13"/>
      <c r="S19" s="13"/>
      <c r="T19" s="13"/>
      <c r="U19" s="18"/>
      <c r="V19" s="11" t="s">
        <v>15</v>
      </c>
      <c r="W19" s="11" t="s">
        <v>15</v>
      </c>
      <c r="X19" s="13"/>
      <c r="Y19" s="13"/>
      <c r="Z19" s="13"/>
      <c r="AA19" s="13"/>
      <c r="AB19" s="13"/>
      <c r="AC19" s="13"/>
      <c r="AD19" s="13"/>
      <c r="AE19" s="18"/>
      <c r="AF19" s="13"/>
      <c r="AG19" s="11" t="s">
        <v>14</v>
      </c>
      <c r="AH19" s="13"/>
      <c r="AI19" s="13"/>
      <c r="AJ19" s="13"/>
      <c r="AK19" s="13"/>
      <c r="AL19" s="13">
        <v>36</v>
      </c>
      <c r="AM19" s="13">
        <v>36</v>
      </c>
      <c r="AN19" s="13">
        <v>36</v>
      </c>
      <c r="AO19" s="13">
        <v>36</v>
      </c>
      <c r="AP19" s="13">
        <v>36</v>
      </c>
      <c r="AQ19" s="13">
        <v>36</v>
      </c>
      <c r="AR19" s="13">
        <v>36</v>
      </c>
      <c r="AS19" s="13">
        <v>36</v>
      </c>
      <c r="AT19" s="13">
        <v>36</v>
      </c>
      <c r="AU19" s="18">
        <v>36</v>
      </c>
      <c r="AV19" s="12">
        <f t="shared" si="1"/>
        <v>396</v>
      </c>
    </row>
    <row r="20" spans="1:48" ht="78.75" customHeight="1" x14ac:dyDescent="0.25">
      <c r="A20" s="31" t="s">
        <v>64</v>
      </c>
      <c r="B20" s="27" t="s">
        <v>65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1" t="s">
        <v>14</v>
      </c>
      <c r="N20" s="13"/>
      <c r="O20" s="13"/>
      <c r="P20" s="13"/>
      <c r="Q20" s="13"/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8"/>
      <c r="AF20" s="13"/>
      <c r="AG20" s="11" t="s">
        <v>14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8"/>
      <c r="AV20" s="12">
        <f t="shared" si="1"/>
        <v>0</v>
      </c>
    </row>
    <row r="21" spans="1:48" ht="61.5" customHeight="1" x14ac:dyDescent="0.25">
      <c r="A21" s="30" t="s">
        <v>67</v>
      </c>
      <c r="B21" s="16" t="s">
        <v>127</v>
      </c>
      <c r="C21" s="22">
        <v>35</v>
      </c>
      <c r="D21" s="13" t="s">
        <v>20</v>
      </c>
      <c r="E21" s="13">
        <v>5</v>
      </c>
      <c r="F21" s="13">
        <v>4</v>
      </c>
      <c r="G21" s="13">
        <v>5</v>
      </c>
      <c r="H21" s="13">
        <v>4</v>
      </c>
      <c r="I21" s="13">
        <v>5</v>
      </c>
      <c r="J21" s="13">
        <v>4</v>
      </c>
      <c r="K21" s="13">
        <v>4</v>
      </c>
      <c r="L21" s="13">
        <v>4</v>
      </c>
      <c r="M21" s="11" t="s">
        <v>14</v>
      </c>
      <c r="N21" s="13"/>
      <c r="O21" s="13"/>
      <c r="P21" s="13"/>
      <c r="Q21" s="13"/>
      <c r="R21" s="13"/>
      <c r="S21" s="13"/>
      <c r="T21" s="13"/>
      <c r="U21" s="18"/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8"/>
      <c r="AF21" s="13"/>
      <c r="AG21" s="11" t="s">
        <v>14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8"/>
      <c r="AV21" s="12">
        <f t="shared" si="1"/>
        <v>35</v>
      </c>
    </row>
    <row r="22" spans="1:48" ht="16.5" customHeight="1" x14ac:dyDescent="0.25">
      <c r="A22" s="30" t="s">
        <v>68</v>
      </c>
      <c r="B22" s="21" t="s">
        <v>43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1" t="s">
        <v>14</v>
      </c>
      <c r="N22" s="13"/>
      <c r="O22" s="13"/>
      <c r="P22" s="13"/>
      <c r="Q22" s="13">
        <v>36</v>
      </c>
      <c r="R22" s="13">
        <v>36</v>
      </c>
      <c r="S22" s="13"/>
      <c r="T22" s="13"/>
      <c r="U22" s="18"/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8"/>
      <c r="AF22" s="13"/>
      <c r="AG22" s="11" t="s">
        <v>14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8"/>
      <c r="AV22" s="12">
        <f t="shared" si="1"/>
        <v>72</v>
      </c>
    </row>
    <row r="23" spans="1:48" ht="15.75" customHeight="1" x14ac:dyDescent="0.25">
      <c r="A23" s="30" t="s">
        <v>69</v>
      </c>
      <c r="B23" s="21" t="s">
        <v>44</v>
      </c>
      <c r="C23" s="22">
        <v>108</v>
      </c>
      <c r="D23" s="13" t="s">
        <v>20</v>
      </c>
      <c r="E23" s="13"/>
      <c r="F23" s="13"/>
      <c r="G23" s="13"/>
      <c r="H23" s="13"/>
      <c r="I23" s="13"/>
      <c r="J23" s="13"/>
      <c r="K23" s="13"/>
      <c r="L23" s="13"/>
      <c r="M23" s="11" t="s">
        <v>14</v>
      </c>
      <c r="N23" s="13"/>
      <c r="O23" s="13"/>
      <c r="P23" s="13"/>
      <c r="Q23" s="13"/>
      <c r="R23" s="13"/>
      <c r="S23" s="13">
        <v>36</v>
      </c>
      <c r="T23" s="13">
        <v>36</v>
      </c>
      <c r="U23" s="18">
        <v>36</v>
      </c>
      <c r="V23" s="11" t="s">
        <v>15</v>
      </c>
      <c r="W23" s="11" t="s">
        <v>15</v>
      </c>
      <c r="X23" s="13"/>
      <c r="Y23" s="13"/>
      <c r="Z23" s="13"/>
      <c r="AA23" s="13"/>
      <c r="AB23" s="13"/>
      <c r="AC23" s="13"/>
      <c r="AD23" s="13"/>
      <c r="AE23" s="18"/>
      <c r="AF23" s="13"/>
      <c r="AG23" s="11" t="s">
        <v>14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8"/>
      <c r="AV23" s="12">
        <f t="shared" si="1"/>
        <v>108</v>
      </c>
    </row>
    <row r="24" spans="1:48" x14ac:dyDescent="0.25">
      <c r="A24" s="41" t="s">
        <v>13</v>
      </c>
      <c r="B24" s="41"/>
      <c r="C24" s="41"/>
      <c r="D24" s="13"/>
      <c r="E24" s="13">
        <f t="shared" ref="E24:L24" si="2">SUM(E7:E23)</f>
        <v>36</v>
      </c>
      <c r="F24" s="13">
        <f t="shared" si="2"/>
        <v>36</v>
      </c>
      <c r="G24" s="13">
        <f t="shared" si="2"/>
        <v>36</v>
      </c>
      <c r="H24" s="13">
        <f t="shared" si="2"/>
        <v>36</v>
      </c>
      <c r="I24" s="13">
        <f t="shared" si="2"/>
        <v>36</v>
      </c>
      <c r="J24" s="13">
        <f t="shared" si="2"/>
        <v>36</v>
      </c>
      <c r="K24" s="13">
        <f t="shared" si="2"/>
        <v>36</v>
      </c>
      <c r="L24" s="13">
        <f t="shared" si="2"/>
        <v>36</v>
      </c>
      <c r="M24" s="13"/>
      <c r="N24" s="13">
        <f t="shared" ref="N24:U24" si="3">SUM(N7:N23)</f>
        <v>36</v>
      </c>
      <c r="O24" s="13">
        <f t="shared" si="3"/>
        <v>36</v>
      </c>
      <c r="P24" s="13">
        <f t="shared" si="3"/>
        <v>36</v>
      </c>
      <c r="Q24" s="13">
        <f t="shared" si="3"/>
        <v>36</v>
      </c>
      <c r="R24" s="13">
        <f t="shared" si="3"/>
        <v>36</v>
      </c>
      <c r="S24" s="13">
        <f t="shared" si="3"/>
        <v>36</v>
      </c>
      <c r="T24" s="13">
        <f t="shared" si="3"/>
        <v>36</v>
      </c>
      <c r="U24" s="13">
        <f t="shared" si="3"/>
        <v>36</v>
      </c>
      <c r="V24" s="13"/>
      <c r="W24" s="13"/>
      <c r="X24" s="13">
        <f t="shared" ref="X24:AE24" si="4">SUM(X7:X23)</f>
        <v>36</v>
      </c>
      <c r="Y24" s="13">
        <f t="shared" si="4"/>
        <v>36</v>
      </c>
      <c r="Z24" s="13">
        <f t="shared" si="4"/>
        <v>36</v>
      </c>
      <c r="AA24" s="13">
        <f t="shared" si="4"/>
        <v>36</v>
      </c>
      <c r="AB24" s="13">
        <f t="shared" si="4"/>
        <v>36</v>
      </c>
      <c r="AC24" s="13">
        <f t="shared" si="4"/>
        <v>36</v>
      </c>
      <c r="AD24" s="13">
        <f t="shared" si="4"/>
        <v>36</v>
      </c>
      <c r="AE24" s="13">
        <f t="shared" si="4"/>
        <v>36</v>
      </c>
      <c r="AF24" s="13">
        <f t="shared" ref="AF24:AU24" si="5">SUM(AF7:AF23)</f>
        <v>36</v>
      </c>
      <c r="AG24" s="13"/>
      <c r="AH24" s="13">
        <f t="shared" si="5"/>
        <v>36</v>
      </c>
      <c r="AI24" s="13">
        <f t="shared" si="5"/>
        <v>36</v>
      </c>
      <c r="AJ24" s="13">
        <f t="shared" si="5"/>
        <v>36</v>
      </c>
      <c r="AK24" s="13">
        <f t="shared" si="5"/>
        <v>36</v>
      </c>
      <c r="AL24" s="13">
        <f t="shared" si="5"/>
        <v>36</v>
      </c>
      <c r="AM24" s="13">
        <f t="shared" si="5"/>
        <v>36</v>
      </c>
      <c r="AN24" s="13">
        <f t="shared" si="5"/>
        <v>36</v>
      </c>
      <c r="AO24" s="13">
        <f t="shared" si="5"/>
        <v>36</v>
      </c>
      <c r="AP24" s="13">
        <f t="shared" si="5"/>
        <v>36</v>
      </c>
      <c r="AQ24" s="13">
        <f t="shared" si="5"/>
        <v>36</v>
      </c>
      <c r="AR24" s="13">
        <f t="shared" si="5"/>
        <v>36</v>
      </c>
      <c r="AS24" s="13">
        <f t="shared" si="5"/>
        <v>36</v>
      </c>
      <c r="AT24" s="13">
        <f t="shared" si="5"/>
        <v>36</v>
      </c>
      <c r="AU24" s="13">
        <f t="shared" si="5"/>
        <v>36</v>
      </c>
      <c r="AV24" s="12">
        <f t="shared" si="1"/>
        <v>1404</v>
      </c>
    </row>
  </sheetData>
  <mergeCells count="14">
    <mergeCell ref="V5:Y5"/>
    <mergeCell ref="Z5:AC5"/>
    <mergeCell ref="A24:C24"/>
    <mergeCell ref="E5:H5"/>
    <mergeCell ref="I5:L5"/>
    <mergeCell ref="M5:Q5"/>
    <mergeCell ref="R5:U5"/>
    <mergeCell ref="AI1:AU1"/>
    <mergeCell ref="AI2:AU2"/>
    <mergeCell ref="AI3:AU3"/>
    <mergeCell ref="AD5:AH5"/>
    <mergeCell ref="AI5:AL5"/>
    <mergeCell ref="AM5:AQ5"/>
    <mergeCell ref="AR5:A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S20" sqref="AS20"/>
    </sheetView>
  </sheetViews>
  <sheetFormatPr defaultRowHeight="15" x14ac:dyDescent="0.25"/>
  <cols>
    <col min="1" max="1" width="10.710937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120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ht="45" x14ac:dyDescent="0.25">
      <c r="A7" s="30" t="s">
        <v>140</v>
      </c>
      <c r="B7" s="16" t="s">
        <v>138</v>
      </c>
      <c r="C7" s="22">
        <v>36</v>
      </c>
      <c r="D7" s="13" t="s">
        <v>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8"/>
      <c r="V7" s="11" t="s">
        <v>15</v>
      </c>
      <c r="W7" s="11" t="s">
        <v>15</v>
      </c>
      <c r="X7" s="13">
        <v>4</v>
      </c>
      <c r="Y7" s="13">
        <v>4</v>
      </c>
      <c r="Z7" s="13">
        <v>4</v>
      </c>
      <c r="AA7" s="13">
        <v>4</v>
      </c>
      <c r="AB7" s="13">
        <v>4</v>
      </c>
      <c r="AC7" s="13">
        <v>4</v>
      </c>
      <c r="AD7" s="13">
        <v>4</v>
      </c>
      <c r="AE7" s="13">
        <v>4</v>
      </c>
      <c r="AF7" s="13">
        <v>4</v>
      </c>
      <c r="AG7" s="11" t="s">
        <v>14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8"/>
      <c r="AV7" s="12">
        <f>SUM(E7:AU7)</f>
        <v>36</v>
      </c>
    </row>
    <row r="8" spans="1:48" x14ac:dyDescent="0.25">
      <c r="A8" s="30" t="s">
        <v>141</v>
      </c>
      <c r="B8" t="s">
        <v>139</v>
      </c>
      <c r="C8" s="22">
        <v>36</v>
      </c>
      <c r="D8" s="13" t="s">
        <v>20</v>
      </c>
      <c r="E8" s="13">
        <v>4</v>
      </c>
      <c r="F8" s="13">
        <v>5</v>
      </c>
      <c r="G8" s="13">
        <v>4</v>
      </c>
      <c r="H8" s="13">
        <v>5</v>
      </c>
      <c r="I8" s="13">
        <v>4</v>
      </c>
      <c r="J8" s="13">
        <v>5</v>
      </c>
      <c r="K8" s="13">
        <v>4</v>
      </c>
      <c r="L8" s="13">
        <v>5</v>
      </c>
      <c r="M8" s="13"/>
      <c r="N8" s="13"/>
      <c r="O8" s="13"/>
      <c r="P8" s="13"/>
      <c r="Q8" s="13"/>
      <c r="R8" s="13"/>
      <c r="S8" s="13"/>
      <c r="T8" s="13"/>
      <c r="U8" s="18"/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3"/>
      <c r="AF8" s="13"/>
      <c r="AG8" s="11" t="s">
        <v>14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8"/>
      <c r="AV8" s="12">
        <f t="shared" ref="AV8:AV23" si="0">SUM(E8:AU8)</f>
        <v>36</v>
      </c>
    </row>
    <row r="9" spans="1:48" ht="45" x14ac:dyDescent="0.25">
      <c r="A9" s="30" t="s">
        <v>142</v>
      </c>
      <c r="B9" s="16" t="s">
        <v>70</v>
      </c>
      <c r="C9" s="22">
        <v>36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3</v>
      </c>
      <c r="K9" s="13">
        <v>2</v>
      </c>
      <c r="L9" s="13">
        <v>3</v>
      </c>
      <c r="M9" s="13"/>
      <c r="N9" s="13"/>
      <c r="O9" s="13"/>
      <c r="P9" s="13"/>
      <c r="Q9" s="13"/>
      <c r="R9" s="13"/>
      <c r="S9" s="13"/>
      <c r="T9" s="13"/>
      <c r="U9" s="18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1" t="s">
        <v>14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8"/>
      <c r="AV9" s="12">
        <f t="shared" si="0"/>
        <v>36</v>
      </c>
    </row>
    <row r="10" spans="1:48" ht="16.5" customHeight="1" x14ac:dyDescent="0.25">
      <c r="A10" s="30" t="s">
        <v>143</v>
      </c>
      <c r="B10" s="16" t="s">
        <v>26</v>
      </c>
      <c r="C10" s="22">
        <v>40</v>
      </c>
      <c r="D10" s="13" t="s">
        <v>20</v>
      </c>
      <c r="E10" s="13">
        <v>3</v>
      </c>
      <c r="F10" s="13">
        <v>2</v>
      </c>
      <c r="G10" s="13">
        <v>3</v>
      </c>
      <c r="H10" s="13">
        <v>2</v>
      </c>
      <c r="I10" s="13">
        <v>3</v>
      </c>
      <c r="J10" s="13">
        <v>2</v>
      </c>
      <c r="K10" s="13">
        <v>3</v>
      </c>
      <c r="L10" s="13">
        <v>2</v>
      </c>
      <c r="M10" s="13"/>
      <c r="N10" s="13"/>
      <c r="O10" s="13"/>
      <c r="P10" s="13"/>
      <c r="Q10" s="13"/>
      <c r="R10" s="13"/>
      <c r="S10" s="13"/>
      <c r="T10" s="13"/>
      <c r="U10" s="18"/>
      <c r="V10" s="11" t="s">
        <v>15</v>
      </c>
      <c r="W10" s="11" t="s">
        <v>15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3</v>
      </c>
      <c r="AF10" s="13">
        <v>3</v>
      </c>
      <c r="AG10" s="11" t="s">
        <v>14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8"/>
      <c r="AV10" s="12">
        <f t="shared" si="0"/>
        <v>40</v>
      </c>
    </row>
    <row r="11" spans="1:48" x14ac:dyDescent="0.25">
      <c r="A11" s="30" t="s">
        <v>129</v>
      </c>
      <c r="B11" s="16" t="s">
        <v>72</v>
      </c>
      <c r="C11" s="22">
        <v>34</v>
      </c>
      <c r="D11" s="13" t="s">
        <v>20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8"/>
      <c r="V11" s="11" t="s">
        <v>15</v>
      </c>
      <c r="W11" s="11" t="s">
        <v>15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>
        <v>4</v>
      </c>
      <c r="AE11" s="13">
        <v>3</v>
      </c>
      <c r="AF11" s="13">
        <v>3</v>
      </c>
      <c r="AG11" s="11" t="s">
        <v>14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8"/>
      <c r="AV11" s="12">
        <f t="shared" si="0"/>
        <v>34</v>
      </c>
    </row>
    <row r="12" spans="1:48" ht="105" x14ac:dyDescent="0.25">
      <c r="A12" s="31" t="s">
        <v>73</v>
      </c>
      <c r="B12" s="27" t="s">
        <v>74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8"/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3"/>
      <c r="AF12" s="13"/>
      <c r="AG12" s="11" t="s">
        <v>14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8"/>
      <c r="AV12" s="12">
        <f t="shared" si="0"/>
        <v>0</v>
      </c>
    </row>
    <row r="13" spans="1:48" ht="59.25" customHeight="1" x14ac:dyDescent="0.25">
      <c r="A13" s="30" t="s">
        <v>75</v>
      </c>
      <c r="B13" s="21" t="s">
        <v>76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3"/>
      <c r="N13" s="13"/>
      <c r="O13" s="13"/>
      <c r="P13" s="13"/>
      <c r="Q13" s="13"/>
      <c r="R13" s="13"/>
      <c r="S13" s="13"/>
      <c r="T13" s="13"/>
      <c r="U13" s="18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1" t="s">
        <v>14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8"/>
      <c r="AV13" s="12">
        <f t="shared" si="0"/>
        <v>32</v>
      </c>
    </row>
    <row r="14" spans="1:48" ht="60" x14ac:dyDescent="0.25">
      <c r="A14" s="30" t="s">
        <v>77</v>
      </c>
      <c r="B14" s="32" t="s">
        <v>90</v>
      </c>
      <c r="C14" s="22">
        <v>154</v>
      </c>
      <c r="D14" s="13" t="s">
        <v>20</v>
      </c>
      <c r="E14" s="13">
        <v>7</v>
      </c>
      <c r="F14" s="13">
        <v>7</v>
      </c>
      <c r="G14" s="13">
        <v>7</v>
      </c>
      <c r="H14" s="13">
        <v>7</v>
      </c>
      <c r="I14" s="13">
        <v>7</v>
      </c>
      <c r="J14" s="13">
        <v>6</v>
      </c>
      <c r="K14" s="13">
        <v>7</v>
      </c>
      <c r="L14" s="13">
        <v>6</v>
      </c>
      <c r="M14" s="13"/>
      <c r="N14" s="13"/>
      <c r="O14" s="13"/>
      <c r="P14" s="13"/>
      <c r="Q14" s="13"/>
      <c r="R14" s="13"/>
      <c r="S14" s="13"/>
      <c r="T14" s="13"/>
      <c r="U14" s="18"/>
      <c r="V14" s="11" t="s">
        <v>15</v>
      </c>
      <c r="W14" s="11" t="s">
        <v>15</v>
      </c>
      <c r="X14" s="13">
        <v>11</v>
      </c>
      <c r="Y14" s="13">
        <v>11</v>
      </c>
      <c r="Z14" s="13">
        <v>11</v>
      </c>
      <c r="AA14" s="13">
        <v>11</v>
      </c>
      <c r="AB14" s="13">
        <v>11</v>
      </c>
      <c r="AC14" s="13">
        <v>11</v>
      </c>
      <c r="AD14" s="13">
        <v>11</v>
      </c>
      <c r="AE14" s="13">
        <v>11</v>
      </c>
      <c r="AF14" s="13">
        <v>12</v>
      </c>
      <c r="AG14" s="11" t="s">
        <v>14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8"/>
      <c r="AV14" s="12">
        <f t="shared" si="0"/>
        <v>154</v>
      </c>
    </row>
    <row r="15" spans="1:48" ht="14.25" customHeight="1" x14ac:dyDescent="0.25">
      <c r="A15" s="30" t="s">
        <v>78</v>
      </c>
      <c r="B15" s="21" t="s">
        <v>43</v>
      </c>
      <c r="C15" s="22">
        <v>72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>
        <v>36</v>
      </c>
      <c r="N15" s="13"/>
      <c r="O15" s="13"/>
      <c r="P15" s="13"/>
      <c r="Q15" s="13"/>
      <c r="R15" s="13"/>
      <c r="S15" s="13"/>
      <c r="T15" s="13"/>
      <c r="U15" s="18"/>
      <c r="V15" s="11" t="s">
        <v>15</v>
      </c>
      <c r="W15" s="11" t="s">
        <v>15</v>
      </c>
      <c r="X15" s="13"/>
      <c r="Y15" s="13"/>
      <c r="Z15" s="13"/>
      <c r="AA15" s="13"/>
      <c r="AB15" s="13"/>
      <c r="AC15" s="13"/>
      <c r="AD15" s="13"/>
      <c r="AE15" s="13"/>
      <c r="AF15" s="13"/>
      <c r="AG15" s="11" t="s">
        <v>14</v>
      </c>
      <c r="AH15" s="13">
        <v>36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8"/>
      <c r="AV15" s="12">
        <f t="shared" si="0"/>
        <v>72</v>
      </c>
    </row>
    <row r="16" spans="1:48" x14ac:dyDescent="0.25">
      <c r="A16" s="30" t="s">
        <v>79</v>
      </c>
      <c r="B16" s="21" t="s">
        <v>44</v>
      </c>
      <c r="C16" s="22">
        <v>108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36</v>
      </c>
      <c r="O16" s="13"/>
      <c r="P16" s="13"/>
      <c r="Q16" s="13"/>
      <c r="R16" s="13"/>
      <c r="S16" s="13"/>
      <c r="T16" s="13"/>
      <c r="U16" s="18"/>
      <c r="V16" s="11" t="s">
        <v>15</v>
      </c>
      <c r="W16" s="11" t="s">
        <v>15</v>
      </c>
      <c r="X16" s="13"/>
      <c r="Y16" s="13"/>
      <c r="Z16" s="13"/>
      <c r="AA16" s="13"/>
      <c r="AB16" s="13"/>
      <c r="AC16" s="13"/>
      <c r="AD16" s="13"/>
      <c r="AE16" s="13"/>
      <c r="AF16" s="13"/>
      <c r="AG16" s="11" t="s">
        <v>14</v>
      </c>
      <c r="AH16" s="13"/>
      <c r="AI16" s="13">
        <v>36</v>
      </c>
      <c r="AJ16" s="13">
        <v>36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8"/>
      <c r="AV16" s="12">
        <f t="shared" si="0"/>
        <v>108</v>
      </c>
    </row>
    <row r="17" spans="1:48" ht="88.5" customHeight="1" x14ac:dyDescent="0.25">
      <c r="A17" s="31" t="s">
        <v>80</v>
      </c>
      <c r="B17" s="24" t="s">
        <v>81</v>
      </c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8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1" t="s">
        <v>14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8"/>
      <c r="AV17" s="12">
        <f t="shared" si="0"/>
        <v>0</v>
      </c>
    </row>
    <row r="18" spans="1:48" ht="60" customHeight="1" x14ac:dyDescent="0.25">
      <c r="A18" s="30" t="s">
        <v>82</v>
      </c>
      <c r="B18" s="32" t="s">
        <v>83</v>
      </c>
      <c r="C18" s="22">
        <v>32</v>
      </c>
      <c r="D18" s="13" t="s">
        <v>20</v>
      </c>
      <c r="E18" s="13">
        <v>4</v>
      </c>
      <c r="F18" s="13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/>
      <c r="N18" s="13"/>
      <c r="O18" s="13"/>
      <c r="P18" s="13"/>
      <c r="Q18" s="13"/>
      <c r="R18" s="13"/>
      <c r="S18" s="13"/>
      <c r="T18" s="13"/>
      <c r="U18" s="18"/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3"/>
      <c r="AF18" s="13"/>
      <c r="AG18" s="11" t="s">
        <v>14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8"/>
      <c r="AV18" s="12">
        <f t="shared" si="0"/>
        <v>32</v>
      </c>
    </row>
    <row r="19" spans="1:48" ht="60" x14ac:dyDescent="0.25">
      <c r="A19" s="30" t="s">
        <v>84</v>
      </c>
      <c r="B19" s="32" t="s">
        <v>85</v>
      </c>
      <c r="C19" s="22">
        <v>212</v>
      </c>
      <c r="D19" s="13" t="s">
        <v>20</v>
      </c>
      <c r="E19" s="13">
        <v>12</v>
      </c>
      <c r="F19" s="13">
        <v>12</v>
      </c>
      <c r="G19" s="13">
        <v>12</v>
      </c>
      <c r="H19" s="13">
        <v>12</v>
      </c>
      <c r="I19" s="13">
        <v>12</v>
      </c>
      <c r="J19" s="13">
        <v>12</v>
      </c>
      <c r="K19" s="13">
        <v>12</v>
      </c>
      <c r="L19" s="13">
        <v>12</v>
      </c>
      <c r="M19" s="13"/>
      <c r="N19" s="13"/>
      <c r="O19" s="13"/>
      <c r="P19" s="13"/>
      <c r="Q19" s="13"/>
      <c r="R19" s="13"/>
      <c r="S19" s="13"/>
      <c r="T19" s="13"/>
      <c r="U19" s="18"/>
      <c r="V19" s="11" t="s">
        <v>15</v>
      </c>
      <c r="W19" s="11" t="s">
        <v>15</v>
      </c>
      <c r="X19" s="13">
        <v>13</v>
      </c>
      <c r="Y19" s="13">
        <v>13</v>
      </c>
      <c r="Z19" s="13">
        <v>13</v>
      </c>
      <c r="AA19" s="13">
        <v>13</v>
      </c>
      <c r="AB19" s="13">
        <v>13</v>
      </c>
      <c r="AC19" s="13">
        <v>13</v>
      </c>
      <c r="AD19" s="13">
        <v>13</v>
      </c>
      <c r="AE19" s="13">
        <v>13</v>
      </c>
      <c r="AF19" s="13">
        <v>12</v>
      </c>
      <c r="AG19" s="11" t="s">
        <v>14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8"/>
      <c r="AV19" s="12">
        <f t="shared" si="0"/>
        <v>212</v>
      </c>
    </row>
    <row r="20" spans="1:48" x14ac:dyDescent="0.25">
      <c r="A20" s="30" t="s">
        <v>86</v>
      </c>
      <c r="B20" s="32" t="s">
        <v>43</v>
      </c>
      <c r="C20" s="22">
        <v>216</v>
      </c>
      <c r="D20" s="13" t="s">
        <v>20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36</v>
      </c>
      <c r="P20" s="13">
        <v>36</v>
      </c>
      <c r="Q20" s="13">
        <v>36</v>
      </c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1" t="s">
        <v>14</v>
      </c>
      <c r="AH20" s="13"/>
      <c r="AI20" s="13"/>
      <c r="AJ20" s="13"/>
      <c r="AK20" s="13">
        <v>36</v>
      </c>
      <c r="AL20" s="13">
        <v>36</v>
      </c>
      <c r="AM20" s="13">
        <v>36</v>
      </c>
      <c r="AN20" s="13"/>
      <c r="AO20" s="13"/>
      <c r="AP20" s="13"/>
      <c r="AQ20" s="13"/>
      <c r="AR20" s="13"/>
      <c r="AS20" s="13"/>
      <c r="AT20" s="13"/>
      <c r="AU20" s="18"/>
      <c r="AV20" s="12">
        <f t="shared" si="0"/>
        <v>216</v>
      </c>
    </row>
    <row r="21" spans="1:48" ht="15.75" customHeight="1" x14ac:dyDescent="0.25">
      <c r="A21" s="30" t="s">
        <v>87</v>
      </c>
      <c r="B21" s="32" t="s">
        <v>44</v>
      </c>
      <c r="C21" s="22">
        <v>360</v>
      </c>
      <c r="D21" s="13" t="s">
        <v>20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36</v>
      </c>
      <c r="S21" s="13">
        <v>36</v>
      </c>
      <c r="T21" s="13">
        <v>36</v>
      </c>
      <c r="U21" s="18">
        <v>36</v>
      </c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1" t="s">
        <v>14</v>
      </c>
      <c r="AH21" s="13"/>
      <c r="AI21" s="13"/>
      <c r="AJ21" s="13"/>
      <c r="AK21" s="13"/>
      <c r="AL21" s="13"/>
      <c r="AM21" s="13"/>
      <c r="AN21" s="13">
        <v>36</v>
      </c>
      <c r="AO21" s="13">
        <v>36</v>
      </c>
      <c r="AP21" s="13">
        <v>36</v>
      </c>
      <c r="AQ21" s="13">
        <v>36</v>
      </c>
      <c r="AR21" s="13">
        <v>36</v>
      </c>
      <c r="AS21" s="13">
        <v>36</v>
      </c>
      <c r="AT21" s="13"/>
      <c r="AU21" s="18"/>
      <c r="AV21" s="12">
        <f t="shared" si="0"/>
        <v>360</v>
      </c>
    </row>
    <row r="22" spans="1:48" ht="30" customHeight="1" x14ac:dyDescent="0.25">
      <c r="A22" s="31" t="s">
        <v>88</v>
      </c>
      <c r="B22" s="33" t="s">
        <v>89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8"/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3"/>
      <c r="AF22" s="13"/>
      <c r="AG22" s="11" t="s">
        <v>14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>
        <v>36</v>
      </c>
      <c r="AU22" s="18">
        <v>36</v>
      </c>
      <c r="AV22" s="12">
        <f t="shared" si="0"/>
        <v>72</v>
      </c>
    </row>
    <row r="23" spans="1:48" x14ac:dyDescent="0.25">
      <c r="A23" s="41" t="s">
        <v>13</v>
      </c>
      <c r="B23" s="41"/>
      <c r="C23" s="41"/>
      <c r="D23" s="13"/>
      <c r="E23" s="13">
        <f t="shared" ref="E23:U23" si="1">SUM(E7:E22)</f>
        <v>36</v>
      </c>
      <c r="F23" s="13">
        <f t="shared" si="1"/>
        <v>36</v>
      </c>
      <c r="G23" s="13">
        <f t="shared" si="1"/>
        <v>36</v>
      </c>
      <c r="H23" s="13">
        <f t="shared" si="1"/>
        <v>36</v>
      </c>
      <c r="I23" s="13">
        <f t="shared" si="1"/>
        <v>36</v>
      </c>
      <c r="J23" s="13">
        <f t="shared" si="1"/>
        <v>36</v>
      </c>
      <c r="K23" s="13">
        <f t="shared" si="1"/>
        <v>36</v>
      </c>
      <c r="L23" s="13">
        <f t="shared" si="1"/>
        <v>36</v>
      </c>
      <c r="M23" s="13">
        <f t="shared" si="1"/>
        <v>36</v>
      </c>
      <c r="N23" s="13">
        <f t="shared" si="1"/>
        <v>36</v>
      </c>
      <c r="O23" s="13">
        <f t="shared" si="1"/>
        <v>36</v>
      </c>
      <c r="P23" s="13">
        <f t="shared" si="1"/>
        <v>36</v>
      </c>
      <c r="Q23" s="13">
        <f t="shared" si="1"/>
        <v>36</v>
      </c>
      <c r="R23" s="13">
        <f t="shared" si="1"/>
        <v>36</v>
      </c>
      <c r="S23" s="13">
        <f t="shared" si="1"/>
        <v>36</v>
      </c>
      <c r="T23" s="13">
        <f t="shared" si="1"/>
        <v>36</v>
      </c>
      <c r="U23" s="13">
        <f t="shared" si="1"/>
        <v>36</v>
      </c>
      <c r="V23" s="13"/>
      <c r="W23" s="13"/>
      <c r="X23" s="13">
        <f t="shared" ref="X23:AF23" si="2">SUM(X7:X22)</f>
        <v>36</v>
      </c>
      <c r="Y23" s="13">
        <f t="shared" si="2"/>
        <v>36</v>
      </c>
      <c r="Z23" s="13">
        <f t="shared" si="2"/>
        <v>36</v>
      </c>
      <c r="AA23" s="13">
        <f t="shared" si="2"/>
        <v>36</v>
      </c>
      <c r="AB23" s="13">
        <f t="shared" si="2"/>
        <v>36</v>
      </c>
      <c r="AC23" s="13">
        <f t="shared" si="2"/>
        <v>36</v>
      </c>
      <c r="AD23" s="13">
        <f t="shared" si="2"/>
        <v>36</v>
      </c>
      <c r="AE23" s="13">
        <f t="shared" si="2"/>
        <v>36</v>
      </c>
      <c r="AF23" s="13">
        <f t="shared" si="2"/>
        <v>36</v>
      </c>
      <c r="AG23" s="13"/>
      <c r="AH23" s="13">
        <f t="shared" ref="AH23:AU23" si="3">SUM(AH7:AH22)</f>
        <v>36</v>
      </c>
      <c r="AI23" s="13">
        <f t="shared" si="3"/>
        <v>36</v>
      </c>
      <c r="AJ23" s="13">
        <f t="shared" si="3"/>
        <v>36</v>
      </c>
      <c r="AK23" s="13">
        <f t="shared" si="3"/>
        <v>36</v>
      </c>
      <c r="AL23" s="13">
        <f t="shared" si="3"/>
        <v>36</v>
      </c>
      <c r="AM23" s="13">
        <f t="shared" si="3"/>
        <v>36</v>
      </c>
      <c r="AN23" s="13">
        <f t="shared" si="3"/>
        <v>36</v>
      </c>
      <c r="AO23" s="13">
        <f t="shared" si="3"/>
        <v>36</v>
      </c>
      <c r="AP23" s="13">
        <f t="shared" si="3"/>
        <v>36</v>
      </c>
      <c r="AQ23" s="13">
        <f t="shared" si="3"/>
        <v>36</v>
      </c>
      <c r="AR23" s="13">
        <f t="shared" si="3"/>
        <v>36</v>
      </c>
      <c r="AS23" s="13">
        <f t="shared" si="3"/>
        <v>36</v>
      </c>
      <c r="AT23" s="13">
        <f t="shared" si="3"/>
        <v>36</v>
      </c>
      <c r="AU23" s="13">
        <f t="shared" si="3"/>
        <v>36</v>
      </c>
      <c r="AV23" s="12">
        <f t="shared" si="0"/>
        <v>1440</v>
      </c>
    </row>
  </sheetData>
  <mergeCells count="14">
    <mergeCell ref="V5:Y5"/>
    <mergeCell ref="Z5:AC5"/>
    <mergeCell ref="A23:C23"/>
    <mergeCell ref="E5:H5"/>
    <mergeCell ref="I5:L5"/>
    <mergeCell ref="M5:Q5"/>
    <mergeCell ref="R5:U5"/>
    <mergeCell ref="AI1:AU1"/>
    <mergeCell ref="AI2:AU2"/>
    <mergeCell ref="AI3:AU3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2:J3"/>
  <sheetViews>
    <sheetView workbookViewId="0">
      <selection activeCell="J3" sqref="J3"/>
    </sheetView>
  </sheetViews>
  <sheetFormatPr defaultRowHeight="15" x14ac:dyDescent="0.25"/>
  <sheetData>
    <row r="2" spans="5:10" ht="30" x14ac:dyDescent="0.25">
      <c r="G2" s="34" t="s">
        <v>93</v>
      </c>
      <c r="H2" s="34" t="s">
        <v>91</v>
      </c>
      <c r="I2" s="34" t="s">
        <v>94</v>
      </c>
    </row>
    <row r="3" spans="5:10" x14ac:dyDescent="0.25">
      <c r="E3" t="s">
        <v>92</v>
      </c>
      <c r="G3" s="1">
        <f>'1 курс'!AV25+'2 курс'!AV31+'3 курс'!AV24+'4 курс'!AV23</f>
        <v>5724</v>
      </c>
      <c r="H3" s="1">
        <f>G3+216</f>
        <v>5940</v>
      </c>
      <c r="I3" s="1">
        <f>H3-72</f>
        <v>5868</v>
      </c>
      <c r="J3">
        <f>I3-60</f>
        <v>5808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SW</cp:lastModifiedBy>
  <cp:lastPrinted>2019-11-06T07:26:13Z</cp:lastPrinted>
  <dcterms:created xsi:type="dcterms:W3CDTF">2019-02-26T08:46:44Z</dcterms:created>
  <dcterms:modified xsi:type="dcterms:W3CDTF">2020-12-28T08:52:54Z</dcterms:modified>
</cp:coreProperties>
</file>