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2"/>
  </bookViews>
  <sheets>
    <sheet name="1 курс" sheetId="1" r:id="rId1"/>
    <sheet name="2 курс" sheetId="9" r:id="rId2"/>
    <sheet name="3 курс" sheetId="10" r:id="rId3"/>
    <sheet name="Лист1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9" i="10" l="1"/>
  <c r="AD28" i="10"/>
  <c r="AD30" i="10" s="1"/>
  <c r="AP43" i="9"/>
  <c r="AP42" i="9"/>
  <c r="AP44" i="9" s="1"/>
  <c r="Q43" i="9"/>
  <c r="Q42" i="9"/>
  <c r="Q44" i="9" s="1"/>
  <c r="AR42" i="1"/>
  <c r="AR43" i="1"/>
  <c r="AU44" i="1"/>
  <c r="AR44" i="1" l="1"/>
  <c r="X28" i="10"/>
  <c r="Y28" i="10"/>
  <c r="Z28" i="10"/>
  <c r="AA28" i="10"/>
  <c r="AB28" i="10"/>
  <c r="AC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S28" i="10"/>
  <c r="AT28" i="10"/>
  <c r="AU28" i="10"/>
  <c r="X29" i="10"/>
  <c r="Y29" i="10"/>
  <c r="Z29" i="10"/>
  <c r="AA29" i="10"/>
  <c r="AB29" i="10"/>
  <c r="AC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S29" i="10"/>
  <c r="AT29" i="10"/>
  <c r="AU29" i="10"/>
  <c r="F28" i="10"/>
  <c r="G28" i="10"/>
  <c r="H28" i="10"/>
  <c r="I28" i="10"/>
  <c r="K28" i="10"/>
  <c r="L28" i="10"/>
  <c r="M28" i="10"/>
  <c r="N28" i="10"/>
  <c r="O28" i="10"/>
  <c r="P28" i="10"/>
  <c r="Q28" i="10"/>
  <c r="R28" i="10"/>
  <c r="S28" i="10"/>
  <c r="T28" i="10"/>
  <c r="U28" i="10"/>
  <c r="F29" i="10"/>
  <c r="G29" i="10"/>
  <c r="H29" i="10"/>
  <c r="I29" i="10"/>
  <c r="K29" i="10"/>
  <c r="L29" i="10"/>
  <c r="M29" i="10"/>
  <c r="N29" i="10"/>
  <c r="O29" i="10"/>
  <c r="P29" i="10"/>
  <c r="Q29" i="10"/>
  <c r="R29" i="10"/>
  <c r="S29" i="10"/>
  <c r="T29" i="10"/>
  <c r="U29" i="10"/>
  <c r="E29" i="10"/>
  <c r="E28" i="10"/>
  <c r="AJ30" i="10" l="1"/>
  <c r="J29" i="10"/>
  <c r="J28" i="10"/>
  <c r="F42" i="9"/>
  <c r="G42" i="9"/>
  <c r="H42" i="9"/>
  <c r="I42" i="9"/>
  <c r="J42" i="9"/>
  <c r="K42" i="9"/>
  <c r="L42" i="9"/>
  <c r="M42" i="9"/>
  <c r="N42" i="9"/>
  <c r="O42" i="9"/>
  <c r="P42" i="9"/>
  <c r="S42" i="9"/>
  <c r="T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Q42" i="9"/>
  <c r="AR42" i="9"/>
  <c r="AS42" i="9"/>
  <c r="AT42" i="9"/>
  <c r="F43" i="9"/>
  <c r="G43" i="9"/>
  <c r="H43" i="9"/>
  <c r="I43" i="9"/>
  <c r="J43" i="9"/>
  <c r="K43" i="9"/>
  <c r="L43" i="9"/>
  <c r="M43" i="9"/>
  <c r="N43" i="9"/>
  <c r="O43" i="9"/>
  <c r="P43" i="9"/>
  <c r="S43" i="9"/>
  <c r="T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Q43" i="9"/>
  <c r="AR43" i="9"/>
  <c r="AS43" i="9"/>
  <c r="AT43" i="9"/>
  <c r="E43" i="9"/>
  <c r="E42" i="9"/>
  <c r="AN42" i="1"/>
  <c r="AN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O42" i="1"/>
  <c r="AP42" i="1"/>
  <c r="AQ42" i="1"/>
  <c r="AS42" i="1"/>
  <c r="AT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O43" i="1"/>
  <c r="AP43" i="1"/>
  <c r="AQ43" i="1"/>
  <c r="AS43" i="1"/>
  <c r="AT43" i="1"/>
  <c r="E43" i="1"/>
  <c r="E42" i="1"/>
  <c r="AN44" i="9" l="1"/>
  <c r="R42" i="9"/>
  <c r="R43" i="9"/>
  <c r="AN44" i="1"/>
  <c r="U43" i="1"/>
  <c r="U42" i="1"/>
  <c r="AO44" i="1" l="1"/>
  <c r="AQ44" i="1"/>
  <c r="AS44" i="1"/>
  <c r="U44" i="1"/>
  <c r="Z44" i="1"/>
  <c r="AB44" i="1"/>
  <c r="AD44" i="1"/>
  <c r="AF44" i="1"/>
  <c r="AH44" i="1"/>
  <c r="AJ44" i="1"/>
  <c r="AM44" i="1"/>
  <c r="AP44" i="1"/>
  <c r="AT44" i="1"/>
  <c r="AV7" i="1"/>
  <c r="AK44" i="1" l="1"/>
  <c r="AI44" i="1"/>
  <c r="AG44" i="1"/>
  <c r="AE44" i="1"/>
  <c r="AC44" i="1"/>
  <c r="AA44" i="1"/>
  <c r="Y44" i="1"/>
  <c r="T44" i="1"/>
  <c r="AL44" i="1"/>
  <c r="X44" i="1"/>
  <c r="AV29" i="10"/>
  <c r="U30" i="10" l="1"/>
  <c r="AA30" i="10"/>
  <c r="AB30" i="10"/>
  <c r="AC30" i="10"/>
  <c r="AE30" i="10"/>
  <c r="AF30" i="10"/>
  <c r="AG30" i="10"/>
  <c r="AH30" i="10"/>
  <c r="AI30" i="10"/>
  <c r="AV11" i="9" l="1"/>
  <c r="AU30" i="10" l="1"/>
  <c r="AT30" i="10"/>
  <c r="AS30" i="10"/>
  <c r="AQ30" i="10"/>
  <c r="AP30" i="10"/>
  <c r="AO30" i="10"/>
  <c r="AN30" i="10"/>
  <c r="AM30" i="10"/>
  <c r="AL30" i="10"/>
  <c r="AK30" i="10"/>
  <c r="Z30" i="10"/>
  <c r="Y30" i="10"/>
  <c r="X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V27" i="10"/>
  <c r="AV26" i="10"/>
  <c r="AV25" i="10"/>
  <c r="AV24" i="10"/>
  <c r="AV23" i="10"/>
  <c r="AV22" i="10"/>
  <c r="AV21" i="10"/>
  <c r="AV20" i="10"/>
  <c r="AV19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V43" i="9"/>
  <c r="AT44" i="9"/>
  <c r="AS44" i="9"/>
  <c r="AR44" i="9"/>
  <c r="AQ44" i="9"/>
  <c r="AO44" i="9"/>
  <c r="AM44" i="9"/>
  <c r="AL44" i="9"/>
  <c r="AK44" i="9"/>
  <c r="AJ44" i="9"/>
  <c r="AI44" i="9"/>
  <c r="AH44" i="9"/>
  <c r="AG44" i="9"/>
  <c r="AF44" i="9"/>
  <c r="AE44" i="9"/>
  <c r="AD44" i="9"/>
  <c r="AC44" i="9"/>
  <c r="AA44" i="9"/>
  <c r="Z44" i="9"/>
  <c r="Y44" i="9"/>
  <c r="X44" i="9"/>
  <c r="T44" i="9"/>
  <c r="S44" i="9"/>
  <c r="R44" i="9"/>
  <c r="P44" i="9"/>
  <c r="O44" i="9"/>
  <c r="N44" i="9"/>
  <c r="M44" i="9"/>
  <c r="L44" i="9"/>
  <c r="K44" i="9"/>
  <c r="J44" i="9"/>
  <c r="I44" i="9"/>
  <c r="H44" i="9"/>
  <c r="G44" i="9"/>
  <c r="F44" i="9"/>
  <c r="E44" i="9"/>
  <c r="AV41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0" i="9"/>
  <c r="AV9" i="9"/>
  <c r="AV8" i="9"/>
  <c r="AV7" i="9"/>
  <c r="F44" i="1"/>
  <c r="H44" i="1"/>
  <c r="J44" i="1"/>
  <c r="N44" i="1"/>
  <c r="P44" i="1"/>
  <c r="R44" i="1"/>
  <c r="L44" i="1"/>
  <c r="AV42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30" i="10" l="1"/>
  <c r="AB44" i="9"/>
  <c r="AV44" i="9" s="1"/>
  <c r="S44" i="1"/>
  <c r="Q44" i="1"/>
  <c r="O44" i="1"/>
  <c r="M44" i="1"/>
  <c r="K44" i="1"/>
  <c r="I44" i="1"/>
  <c r="G44" i="1"/>
  <c r="E44" i="1"/>
  <c r="AV43" i="1"/>
  <c r="F4" i="11" s="1"/>
  <c r="AV28" i="10"/>
  <c r="AV42" i="9"/>
  <c r="F3" i="11" l="1"/>
  <c r="AV44" i="1"/>
  <c r="F5" i="11" s="1"/>
</calcChain>
</file>

<file path=xl/sharedStrings.xml><?xml version="1.0" encoding="utf-8"?>
<sst xmlns="http://schemas.openxmlformats.org/spreadsheetml/2006/main" count="575" uniqueCount="103">
  <si>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</si>
  <si>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</si>
  <si>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</si>
  <si>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</si>
  <si>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</si>
  <si>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</si>
  <si>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</si>
  <si>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</si>
  <si>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</si>
  <si>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</si>
  <si>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</si>
  <si>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</si>
  <si>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</si>
  <si>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</si>
  <si>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Всего часов в неделю самостоятельной нагрузки</t>
  </si>
  <si>
    <t>Всего часов в неделю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</si>
  <si>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</si>
  <si>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</si>
  <si>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</si>
  <si>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</si>
  <si>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</si>
  <si>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аудит</t>
  </si>
  <si>
    <t>самост</t>
  </si>
  <si>
    <t>Виды учебной нагрузки</t>
  </si>
  <si>
    <t>15.01.05 Сварщик (ручной и частично механизированной сварки (наплавки)</t>
  </si>
  <si>
    <t>Иностранный язык</t>
  </si>
  <si>
    <t>История</t>
  </si>
  <si>
    <t>Физическая культура</t>
  </si>
  <si>
    <t>Химия</t>
  </si>
  <si>
    <t>Информатика</t>
  </si>
  <si>
    <t>Физика</t>
  </si>
  <si>
    <t>Основы инженерной графики</t>
  </si>
  <si>
    <t>Основы электротехники</t>
  </si>
  <si>
    <t>Основы материаловедения</t>
  </si>
  <si>
    <t>МДК 01.01.Основы технологии сварки и сварочное оборудование</t>
  </si>
  <si>
    <t>МДК 01.03.Подготовительные и сборочные операции перед сваркой</t>
  </si>
  <si>
    <t>Учебная практика</t>
  </si>
  <si>
    <t>Производственная практика</t>
  </si>
  <si>
    <t>Подготовительно-сварочные работы и контроль качества сварных швов после сварки</t>
  </si>
  <si>
    <t>ОП.01</t>
  </si>
  <si>
    <t>ОП.02</t>
  </si>
  <si>
    <t>ОП.03</t>
  </si>
  <si>
    <t>ОП.04</t>
  </si>
  <si>
    <t>ПМ.01</t>
  </si>
  <si>
    <t>МДК.01.01</t>
  </si>
  <si>
    <t>МДК.01.02</t>
  </si>
  <si>
    <t>МДК.01.03</t>
  </si>
  <si>
    <t>УП.01</t>
  </si>
  <si>
    <t>ПП.01</t>
  </si>
  <si>
    <t>Допуски и технические измерения</t>
  </si>
  <si>
    <t>График Учебного процесса на 1-й курс 1, 2 семестры</t>
  </si>
  <si>
    <t>Ручная дуговая сварка (наплавка, резка) плавящимся покрытым электродом</t>
  </si>
  <si>
    <t>ОБЖ</t>
  </si>
  <si>
    <t>ОП.05</t>
  </si>
  <si>
    <t>МДК.01.04</t>
  </si>
  <si>
    <t>ПМ.02</t>
  </si>
  <si>
    <t>МДК.02.01</t>
  </si>
  <si>
    <t>УП.02</t>
  </si>
  <si>
    <t>ПП.02</t>
  </si>
  <si>
    <t>Техника и технология ручной дуговой сварки (наплавки, резки) покрытыми электродами</t>
  </si>
  <si>
    <t>Контроль качества сварных соединений</t>
  </si>
  <si>
    <t>Технология производства сварных конструкций</t>
  </si>
  <si>
    <t>Основы экономики</t>
  </si>
  <si>
    <t>Безопасность жизнедеятельности</t>
  </si>
  <si>
    <t>ГИА.00</t>
  </si>
  <si>
    <t>Государственная итоговая аттестация</t>
  </si>
  <si>
    <t>Газовая сварка (наплавка)</t>
  </si>
  <si>
    <t>ОП.06</t>
  </si>
  <si>
    <t>ПМ.05</t>
  </si>
  <si>
    <t>МДК.05.01</t>
  </si>
  <si>
    <t>УП.05</t>
  </si>
  <si>
    <t>ПП.05</t>
  </si>
  <si>
    <t>ФК.00</t>
  </si>
  <si>
    <t>Техника и технология газовой сварки (наплавки)</t>
  </si>
  <si>
    <t>ГИА</t>
  </si>
  <si>
    <t>Утверждаю</t>
  </si>
  <si>
    <t>Директор __________________ Н.А. Ермакова</t>
  </si>
  <si>
    <t>аудиторная</t>
  </si>
  <si>
    <t>самостоят</t>
  </si>
  <si>
    <t>макс</t>
  </si>
  <si>
    <t>1-4 курсы</t>
  </si>
  <si>
    <t>Русский язык</t>
  </si>
  <si>
    <t>Литература</t>
  </si>
  <si>
    <t>Математика</t>
  </si>
  <si>
    <t>Астрономия</t>
  </si>
  <si>
    <t>Основы проектной деятельности (индивидуальный проект)</t>
  </si>
  <si>
    <t>ОУДБ.01</t>
  </si>
  <si>
    <t>ОУДБ.02</t>
  </si>
  <si>
    <t>ОУДБ.03</t>
  </si>
  <si>
    <t>ОУДБ.05</t>
  </si>
  <si>
    <t>ОУДБ.06</t>
  </si>
  <si>
    <t>ОУДБ.07</t>
  </si>
  <si>
    <t>ОУДБ.11</t>
  </si>
  <si>
    <t>ОУДП.04</t>
  </si>
  <si>
    <t>ОУДП.09</t>
  </si>
  <si>
    <t>ОУДП.10</t>
  </si>
  <si>
    <t>УДД.01</t>
  </si>
  <si>
    <t>"_____" ________________ 2022 г.</t>
  </si>
  <si>
    <t>Русская родная литература</t>
  </si>
  <si>
    <t>ОУДБ.08</t>
  </si>
  <si>
    <t>ОУДБ.12</t>
  </si>
  <si>
    <t>"_____" ________________ 2023 г.</t>
  </si>
  <si>
    <t>"_____"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</si>
</sst>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83" zoomScaleNormal="83" workbookViewId="0">
      <pane xSplit="3" ySplit="6" topLeftCell="D34" activePane="bottomRight" state="frozen"/>
      <selection sqref="A1:AU44"/>
      <selection pane="topRight" sqref="A1:AU44"/>
      <selection pane="bottomLeft" sqref="A1:AU44"/>
      <selection pane="bottomRight" activeCell="AI3" sqref="AI3:AU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50</v>
      </c>
      <c r="D1" s="5"/>
      <c r="E1" s="5"/>
      <c r="F1" s="5"/>
      <c r="G1" s="5"/>
      <c r="AI1" s="41" t="s">
        <v>75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41" t="s">
        <v>76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42" t="s">
        <v>97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53" t="s">
        <v>3</v>
      </c>
      <c r="F5" s="53"/>
      <c r="G5" s="53"/>
      <c r="H5" s="53"/>
      <c r="I5" s="53" t="s">
        <v>4</v>
      </c>
      <c r="J5" s="53"/>
      <c r="K5" s="53"/>
      <c r="L5" s="53"/>
      <c r="M5" s="53" t="s">
        <v>5</v>
      </c>
      <c r="N5" s="53"/>
      <c r="O5" s="53"/>
      <c r="P5" s="53"/>
      <c r="Q5" s="53"/>
      <c r="R5" s="53" t="s">
        <v>6</v>
      </c>
      <c r="S5" s="53"/>
      <c r="T5" s="53"/>
      <c r="U5" s="53"/>
      <c r="V5" s="53" t="s">
        <v>7</v>
      </c>
      <c r="W5" s="53"/>
      <c r="X5" s="53"/>
      <c r="Y5" s="53"/>
      <c r="Z5" s="53" t="s">
        <v>8</v>
      </c>
      <c r="AA5" s="53"/>
      <c r="AB5" s="53"/>
      <c r="AC5" s="53"/>
      <c r="AD5" s="53" t="s">
        <v>9</v>
      </c>
      <c r="AE5" s="53"/>
      <c r="AF5" s="53"/>
      <c r="AG5" s="53"/>
      <c r="AH5" s="53"/>
      <c r="AI5" s="53" t="s">
        <v>10</v>
      </c>
      <c r="AJ5" s="53"/>
      <c r="AK5" s="53"/>
      <c r="AL5" s="53"/>
      <c r="AM5" s="53" t="s">
        <v>11</v>
      </c>
      <c r="AN5" s="53"/>
      <c r="AO5" s="53"/>
      <c r="AP5" s="53"/>
      <c r="AQ5" s="53"/>
      <c r="AR5" s="53" t="s">
        <v>12</v>
      </c>
      <c r="AS5" s="53"/>
      <c r="AT5" s="53"/>
      <c r="AU5" s="53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4" t="s">
        <v>86</v>
      </c>
      <c r="B7" s="47" t="s">
        <v>81</v>
      </c>
      <c r="C7" s="12">
        <v>72</v>
      </c>
      <c r="D7" s="12" t="s">
        <v>21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24"/>
      <c r="V7" s="14" t="s">
        <v>17</v>
      </c>
      <c r="W7" s="14" t="s">
        <v>17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34">
        <v>2</v>
      </c>
      <c r="AO7" s="34">
        <v>2</v>
      </c>
      <c r="AP7" s="34">
        <v>2</v>
      </c>
      <c r="AQ7" s="34">
        <v>2</v>
      </c>
      <c r="AR7" s="14"/>
      <c r="AS7" s="31"/>
      <c r="AT7" s="12"/>
      <c r="AU7" s="14" t="s">
        <v>16</v>
      </c>
      <c r="AV7" s="15">
        <f>SUM(E7:AU7)</f>
        <v>72</v>
      </c>
    </row>
    <row r="8" spans="1:48" x14ac:dyDescent="0.25">
      <c r="A8" s="45"/>
      <c r="B8" s="48"/>
      <c r="C8" s="13">
        <v>36</v>
      </c>
      <c r="D8" s="13" t="s">
        <v>22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25"/>
      <c r="V8" s="16" t="s">
        <v>17</v>
      </c>
      <c r="W8" s="16" t="s">
        <v>17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25">
        <v>1</v>
      </c>
      <c r="AO8" s="13">
        <v>1</v>
      </c>
      <c r="AP8" s="13">
        <v>1</v>
      </c>
      <c r="AQ8" s="13">
        <v>1</v>
      </c>
      <c r="AR8" s="16"/>
      <c r="AS8" s="13"/>
      <c r="AT8" s="13"/>
      <c r="AU8" s="38" t="s">
        <v>16</v>
      </c>
      <c r="AV8" s="15">
        <f t="shared" ref="AV8:AV41" si="0">SUM(E8:AU8)</f>
        <v>36</v>
      </c>
    </row>
    <row r="9" spans="1:48" x14ac:dyDescent="0.25">
      <c r="A9" s="44" t="s">
        <v>87</v>
      </c>
      <c r="B9" s="46" t="s">
        <v>82</v>
      </c>
      <c r="C9" s="12">
        <v>108</v>
      </c>
      <c r="D9" s="12" t="s">
        <v>21</v>
      </c>
      <c r="E9" s="12">
        <v>3</v>
      </c>
      <c r="F9" s="12">
        <v>3</v>
      </c>
      <c r="G9" s="34">
        <v>3</v>
      </c>
      <c r="H9" s="34">
        <v>3</v>
      </c>
      <c r="I9" s="34">
        <v>3</v>
      </c>
      <c r="J9" s="34">
        <v>3</v>
      </c>
      <c r="K9" s="34">
        <v>3</v>
      </c>
      <c r="L9" s="34">
        <v>3</v>
      </c>
      <c r="M9" s="34">
        <v>3</v>
      </c>
      <c r="N9" s="34">
        <v>3</v>
      </c>
      <c r="O9" s="34">
        <v>3</v>
      </c>
      <c r="P9" s="34">
        <v>3</v>
      </c>
      <c r="Q9" s="34">
        <v>3</v>
      </c>
      <c r="R9" s="34">
        <v>3</v>
      </c>
      <c r="S9" s="34">
        <v>3</v>
      </c>
      <c r="T9" s="34">
        <v>3</v>
      </c>
      <c r="U9" s="24"/>
      <c r="V9" s="14" t="s">
        <v>17</v>
      </c>
      <c r="W9" s="14" t="s">
        <v>17</v>
      </c>
      <c r="X9" s="12">
        <v>3</v>
      </c>
      <c r="Y9" s="12">
        <v>3</v>
      </c>
      <c r="Z9" s="12">
        <v>3</v>
      </c>
      <c r="AA9" s="12">
        <v>3</v>
      </c>
      <c r="AB9" s="12">
        <v>3</v>
      </c>
      <c r="AC9" s="12">
        <v>3</v>
      </c>
      <c r="AD9" s="12">
        <v>3</v>
      </c>
      <c r="AE9" s="12">
        <v>3</v>
      </c>
      <c r="AF9" s="12">
        <v>3</v>
      </c>
      <c r="AG9" s="12">
        <v>3</v>
      </c>
      <c r="AH9" s="12">
        <v>3</v>
      </c>
      <c r="AI9" s="12">
        <v>3</v>
      </c>
      <c r="AJ9" s="12">
        <v>3</v>
      </c>
      <c r="AK9" s="12">
        <v>3</v>
      </c>
      <c r="AL9" s="12">
        <v>3</v>
      </c>
      <c r="AM9" s="12">
        <v>3</v>
      </c>
      <c r="AN9" s="24">
        <v>3</v>
      </c>
      <c r="AO9" s="31">
        <v>3</v>
      </c>
      <c r="AP9" s="31">
        <v>3</v>
      </c>
      <c r="AQ9" s="31">
        <v>3</v>
      </c>
      <c r="AR9" s="14"/>
      <c r="AS9" s="31"/>
      <c r="AT9" s="12"/>
      <c r="AU9" s="14" t="s">
        <v>16</v>
      </c>
      <c r="AV9" s="15">
        <f t="shared" si="0"/>
        <v>108</v>
      </c>
    </row>
    <row r="10" spans="1:48" x14ac:dyDescent="0.25">
      <c r="A10" s="45"/>
      <c r="B10" s="46"/>
      <c r="C10" s="13">
        <v>54</v>
      </c>
      <c r="D10" s="13" t="s">
        <v>22</v>
      </c>
      <c r="E10" s="13">
        <v>1</v>
      </c>
      <c r="F10" s="13">
        <v>2</v>
      </c>
      <c r="G10" s="13">
        <v>1</v>
      </c>
      <c r="H10" s="13">
        <v>2</v>
      </c>
      <c r="I10" s="13">
        <v>1</v>
      </c>
      <c r="J10" s="13">
        <v>2</v>
      </c>
      <c r="K10" s="13">
        <v>1</v>
      </c>
      <c r="L10" s="13">
        <v>2</v>
      </c>
      <c r="M10" s="13">
        <v>1</v>
      </c>
      <c r="N10" s="13">
        <v>2</v>
      </c>
      <c r="O10" s="13">
        <v>1</v>
      </c>
      <c r="P10" s="13">
        <v>2</v>
      </c>
      <c r="Q10" s="13">
        <v>1</v>
      </c>
      <c r="R10" s="13">
        <v>2</v>
      </c>
      <c r="S10" s="13">
        <v>1</v>
      </c>
      <c r="T10" s="13">
        <v>2</v>
      </c>
      <c r="U10" s="25"/>
      <c r="V10" s="16" t="s">
        <v>17</v>
      </c>
      <c r="W10" s="16" t="s">
        <v>17</v>
      </c>
      <c r="X10" s="13">
        <v>1</v>
      </c>
      <c r="Y10" s="13">
        <v>2</v>
      </c>
      <c r="Z10" s="13">
        <v>1</v>
      </c>
      <c r="AA10" s="13">
        <v>2</v>
      </c>
      <c r="AB10" s="13">
        <v>1</v>
      </c>
      <c r="AC10" s="13">
        <v>2</v>
      </c>
      <c r="AD10" s="13">
        <v>1</v>
      </c>
      <c r="AE10" s="13">
        <v>2</v>
      </c>
      <c r="AF10" s="13">
        <v>1</v>
      </c>
      <c r="AG10" s="13">
        <v>2</v>
      </c>
      <c r="AH10" s="13">
        <v>1</v>
      </c>
      <c r="AI10" s="13">
        <v>2</v>
      </c>
      <c r="AJ10" s="13">
        <v>1</v>
      </c>
      <c r="AK10" s="13">
        <v>2</v>
      </c>
      <c r="AL10" s="13">
        <v>1</v>
      </c>
      <c r="AM10" s="13">
        <v>2</v>
      </c>
      <c r="AN10" s="25">
        <v>1</v>
      </c>
      <c r="AO10" s="13">
        <v>2</v>
      </c>
      <c r="AP10" s="13">
        <v>1</v>
      </c>
      <c r="AQ10" s="13">
        <v>2</v>
      </c>
      <c r="AR10" s="16"/>
      <c r="AS10" s="13"/>
      <c r="AT10" s="13"/>
      <c r="AU10" s="38" t="s">
        <v>16</v>
      </c>
      <c r="AV10" s="15">
        <f t="shared" si="0"/>
        <v>54</v>
      </c>
    </row>
    <row r="11" spans="1:48" x14ac:dyDescent="0.25">
      <c r="A11" s="44" t="s">
        <v>88</v>
      </c>
      <c r="B11" s="46" t="s">
        <v>25</v>
      </c>
      <c r="C11" s="12">
        <v>92</v>
      </c>
      <c r="D11" s="12" t="s">
        <v>21</v>
      </c>
      <c r="E11" s="12">
        <v>2</v>
      </c>
      <c r="F11" s="12">
        <v>2</v>
      </c>
      <c r="G11" s="31">
        <v>2</v>
      </c>
      <c r="H11" s="31">
        <v>2</v>
      </c>
      <c r="I11" s="31">
        <v>2</v>
      </c>
      <c r="J11" s="31">
        <v>2</v>
      </c>
      <c r="K11" s="31">
        <v>2</v>
      </c>
      <c r="L11" s="31">
        <v>2</v>
      </c>
      <c r="M11" s="31">
        <v>2</v>
      </c>
      <c r="N11" s="31">
        <v>2</v>
      </c>
      <c r="O11" s="31">
        <v>2</v>
      </c>
      <c r="P11" s="31">
        <v>2</v>
      </c>
      <c r="Q11" s="31">
        <v>2</v>
      </c>
      <c r="R11" s="31">
        <v>2</v>
      </c>
      <c r="S11" s="31">
        <v>2</v>
      </c>
      <c r="T11" s="12">
        <v>2</v>
      </c>
      <c r="U11" s="24"/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12">
        <v>3</v>
      </c>
      <c r="AN11" s="24">
        <v>3</v>
      </c>
      <c r="AO11" s="31">
        <v>3</v>
      </c>
      <c r="AP11" s="31">
        <v>3</v>
      </c>
      <c r="AQ11" s="31">
        <v>3</v>
      </c>
      <c r="AR11" s="14"/>
      <c r="AS11" s="31"/>
      <c r="AT11" s="12"/>
      <c r="AU11" s="14" t="s">
        <v>16</v>
      </c>
      <c r="AV11" s="15">
        <f t="shared" si="0"/>
        <v>92</v>
      </c>
    </row>
    <row r="12" spans="1:48" x14ac:dyDescent="0.25">
      <c r="A12" s="45"/>
      <c r="B12" s="46"/>
      <c r="C12" s="13">
        <v>46</v>
      </c>
      <c r="D12" s="13" t="s">
        <v>22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25"/>
      <c r="V12" s="16" t="s">
        <v>17</v>
      </c>
      <c r="W12" s="16" t="s">
        <v>17</v>
      </c>
      <c r="X12" s="13">
        <v>2</v>
      </c>
      <c r="Y12" s="13">
        <v>1</v>
      </c>
      <c r="Z12" s="13">
        <v>2</v>
      </c>
      <c r="AA12" s="13">
        <v>1</v>
      </c>
      <c r="AB12" s="13">
        <v>2</v>
      </c>
      <c r="AC12" s="13">
        <v>1</v>
      </c>
      <c r="AD12" s="13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1</v>
      </c>
      <c r="AJ12" s="13">
        <v>2</v>
      </c>
      <c r="AK12" s="13">
        <v>1</v>
      </c>
      <c r="AL12" s="13">
        <v>2</v>
      </c>
      <c r="AM12" s="13">
        <v>1</v>
      </c>
      <c r="AN12" s="25">
        <v>2</v>
      </c>
      <c r="AO12" s="13">
        <v>1</v>
      </c>
      <c r="AP12" s="13">
        <v>2</v>
      </c>
      <c r="AQ12" s="13">
        <v>1</v>
      </c>
      <c r="AR12" s="16"/>
      <c r="AS12" s="13"/>
      <c r="AT12" s="13"/>
      <c r="AU12" s="38" t="s">
        <v>16</v>
      </c>
      <c r="AV12" s="15">
        <f t="shared" si="0"/>
        <v>46</v>
      </c>
    </row>
    <row r="13" spans="1:48" x14ac:dyDescent="0.25">
      <c r="A13" s="44" t="s">
        <v>93</v>
      </c>
      <c r="B13" s="50" t="s">
        <v>83</v>
      </c>
      <c r="C13" s="12">
        <v>140</v>
      </c>
      <c r="D13" s="12" t="s">
        <v>21</v>
      </c>
      <c r="E13" s="12">
        <v>4</v>
      </c>
      <c r="F13" s="12">
        <v>4</v>
      </c>
      <c r="G13" s="31">
        <v>4</v>
      </c>
      <c r="H13" s="31">
        <v>4</v>
      </c>
      <c r="I13" s="31">
        <v>4</v>
      </c>
      <c r="J13" s="31">
        <v>4</v>
      </c>
      <c r="K13" s="31">
        <v>4</v>
      </c>
      <c r="L13" s="31">
        <v>4</v>
      </c>
      <c r="M13" s="31">
        <v>4</v>
      </c>
      <c r="N13" s="31">
        <v>4</v>
      </c>
      <c r="O13" s="31">
        <v>4</v>
      </c>
      <c r="P13" s="31">
        <v>4</v>
      </c>
      <c r="Q13" s="31">
        <v>4</v>
      </c>
      <c r="R13" s="31">
        <v>4</v>
      </c>
      <c r="S13" s="31">
        <v>4</v>
      </c>
      <c r="T13" s="12">
        <v>4</v>
      </c>
      <c r="U13" s="24"/>
      <c r="V13" s="14" t="s">
        <v>17</v>
      </c>
      <c r="W13" s="14" t="s">
        <v>17</v>
      </c>
      <c r="X13" s="12">
        <v>4</v>
      </c>
      <c r="Y13" s="12">
        <v>4</v>
      </c>
      <c r="Z13" s="31">
        <v>4</v>
      </c>
      <c r="AA13" s="31">
        <v>4</v>
      </c>
      <c r="AB13" s="31">
        <v>4</v>
      </c>
      <c r="AC13" s="31">
        <v>4</v>
      </c>
      <c r="AD13" s="31">
        <v>4</v>
      </c>
      <c r="AE13" s="31">
        <v>4</v>
      </c>
      <c r="AF13" s="31">
        <v>4</v>
      </c>
      <c r="AG13" s="31">
        <v>4</v>
      </c>
      <c r="AH13" s="31">
        <v>4</v>
      </c>
      <c r="AI13" s="31">
        <v>4</v>
      </c>
      <c r="AJ13" s="31">
        <v>3</v>
      </c>
      <c r="AK13" s="31">
        <v>4</v>
      </c>
      <c r="AL13" s="31">
        <v>3</v>
      </c>
      <c r="AM13" s="12">
        <v>4</v>
      </c>
      <c r="AN13" s="24">
        <v>3</v>
      </c>
      <c r="AO13" s="31">
        <v>4</v>
      </c>
      <c r="AP13" s="31">
        <v>3</v>
      </c>
      <c r="AQ13" s="31">
        <v>4</v>
      </c>
      <c r="AR13" s="14"/>
      <c r="AS13" s="31"/>
      <c r="AT13" s="12"/>
      <c r="AU13" s="14" t="s">
        <v>16</v>
      </c>
      <c r="AV13" s="15">
        <f t="shared" si="0"/>
        <v>140</v>
      </c>
    </row>
    <row r="14" spans="1:48" x14ac:dyDescent="0.25">
      <c r="A14" s="45"/>
      <c r="B14" s="52"/>
      <c r="C14" s="13">
        <v>70</v>
      </c>
      <c r="D14" s="13" t="s">
        <v>22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25"/>
      <c r="V14" s="16" t="s">
        <v>17</v>
      </c>
      <c r="W14" s="16" t="s">
        <v>17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25">
        <v>1</v>
      </c>
      <c r="AO14" s="13">
        <v>2</v>
      </c>
      <c r="AP14" s="13">
        <v>1</v>
      </c>
      <c r="AQ14" s="13">
        <v>2</v>
      </c>
      <c r="AR14" s="16"/>
      <c r="AS14" s="13"/>
      <c r="AT14" s="13"/>
      <c r="AU14" s="38" t="s">
        <v>16</v>
      </c>
      <c r="AV14" s="15">
        <f t="shared" si="0"/>
        <v>70</v>
      </c>
    </row>
    <row r="15" spans="1:48" x14ac:dyDescent="0.25">
      <c r="A15" s="44" t="s">
        <v>89</v>
      </c>
      <c r="B15" s="47" t="s">
        <v>26</v>
      </c>
      <c r="C15" s="12">
        <v>108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12">
        <v>3</v>
      </c>
      <c r="U15" s="24"/>
      <c r="V15" s="14" t="s">
        <v>17</v>
      </c>
      <c r="W15" s="14" t="s">
        <v>17</v>
      </c>
      <c r="X15" s="12">
        <v>3</v>
      </c>
      <c r="Y15" s="12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3</v>
      </c>
      <c r="AI15" s="31">
        <v>3</v>
      </c>
      <c r="AJ15" s="31">
        <v>3</v>
      </c>
      <c r="AK15" s="31">
        <v>3</v>
      </c>
      <c r="AL15" s="31">
        <v>3</v>
      </c>
      <c r="AM15" s="12">
        <v>3</v>
      </c>
      <c r="AN15" s="24">
        <v>3</v>
      </c>
      <c r="AO15" s="31">
        <v>3</v>
      </c>
      <c r="AP15" s="31">
        <v>3</v>
      </c>
      <c r="AQ15" s="31">
        <v>3</v>
      </c>
      <c r="AR15" s="14"/>
      <c r="AS15" s="31"/>
      <c r="AT15" s="12"/>
      <c r="AU15" s="14" t="s">
        <v>16</v>
      </c>
      <c r="AV15" s="15">
        <f t="shared" si="0"/>
        <v>108</v>
      </c>
    </row>
    <row r="16" spans="1:48" x14ac:dyDescent="0.25">
      <c r="A16" s="45"/>
      <c r="B16" s="48"/>
      <c r="C16" s="13">
        <v>54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3">
        <v>2</v>
      </c>
      <c r="R16" s="13">
        <v>1</v>
      </c>
      <c r="S16" s="13">
        <v>2</v>
      </c>
      <c r="T16" s="13">
        <v>1</v>
      </c>
      <c r="U16" s="25"/>
      <c r="V16" s="16" t="s">
        <v>17</v>
      </c>
      <c r="W16" s="16" t="s">
        <v>17</v>
      </c>
      <c r="X16" s="13">
        <v>2</v>
      </c>
      <c r="Y16" s="13">
        <v>1</v>
      </c>
      <c r="Z16" s="13">
        <v>2</v>
      </c>
      <c r="AA16" s="13">
        <v>1</v>
      </c>
      <c r="AB16" s="13">
        <v>2</v>
      </c>
      <c r="AC16" s="13">
        <v>1</v>
      </c>
      <c r="AD16" s="13">
        <v>2</v>
      </c>
      <c r="AE16" s="13">
        <v>1</v>
      </c>
      <c r="AF16" s="13">
        <v>2</v>
      </c>
      <c r="AG16" s="13">
        <v>1</v>
      </c>
      <c r="AH16" s="13">
        <v>2</v>
      </c>
      <c r="AI16" s="13">
        <v>1</v>
      </c>
      <c r="AJ16" s="13">
        <v>2</v>
      </c>
      <c r="AK16" s="13">
        <v>1</v>
      </c>
      <c r="AL16" s="13">
        <v>2</v>
      </c>
      <c r="AM16" s="13">
        <v>1</v>
      </c>
      <c r="AN16" s="25">
        <v>2</v>
      </c>
      <c r="AO16" s="13">
        <v>1</v>
      </c>
      <c r="AP16" s="13">
        <v>2</v>
      </c>
      <c r="AQ16" s="13">
        <v>1</v>
      </c>
      <c r="AR16" s="16"/>
      <c r="AS16" s="13"/>
      <c r="AT16" s="13"/>
      <c r="AU16" s="38" t="s">
        <v>16</v>
      </c>
      <c r="AV16" s="15">
        <f t="shared" si="0"/>
        <v>54</v>
      </c>
    </row>
    <row r="17" spans="1:48" x14ac:dyDescent="0.25">
      <c r="A17" s="44" t="s">
        <v>90</v>
      </c>
      <c r="B17" s="46" t="s">
        <v>27</v>
      </c>
      <c r="C17" s="12">
        <v>72</v>
      </c>
      <c r="D17" s="12" t="s">
        <v>21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24"/>
      <c r="V17" s="14" t="s">
        <v>17</v>
      </c>
      <c r="W17" s="14" t="s">
        <v>17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24">
        <v>2</v>
      </c>
      <c r="AO17" s="31">
        <v>2</v>
      </c>
      <c r="AP17" s="31">
        <v>2</v>
      </c>
      <c r="AQ17" s="31">
        <v>2</v>
      </c>
      <c r="AR17" s="14"/>
      <c r="AS17" s="31"/>
      <c r="AT17" s="12"/>
      <c r="AU17" s="14" t="s">
        <v>16</v>
      </c>
      <c r="AV17" s="15">
        <f t="shared" si="0"/>
        <v>72</v>
      </c>
    </row>
    <row r="18" spans="1:48" x14ac:dyDescent="0.25">
      <c r="A18" s="45"/>
      <c r="B18" s="46"/>
      <c r="C18" s="13">
        <v>36</v>
      </c>
      <c r="D18" s="13" t="s">
        <v>22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25"/>
      <c r="V18" s="16" t="s">
        <v>17</v>
      </c>
      <c r="W18" s="16" t="s">
        <v>17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25">
        <v>1</v>
      </c>
      <c r="AO18" s="13">
        <v>1</v>
      </c>
      <c r="AP18" s="13">
        <v>1</v>
      </c>
      <c r="AQ18" s="13">
        <v>1</v>
      </c>
      <c r="AR18" s="16"/>
      <c r="AS18" s="13"/>
      <c r="AT18" s="13"/>
      <c r="AU18" s="38" t="s">
        <v>16</v>
      </c>
      <c r="AV18" s="15">
        <f t="shared" si="0"/>
        <v>36</v>
      </c>
    </row>
    <row r="19" spans="1:48" x14ac:dyDescent="0.25">
      <c r="A19" s="44" t="s">
        <v>91</v>
      </c>
      <c r="B19" s="50" t="s">
        <v>52</v>
      </c>
      <c r="C19" s="12">
        <v>72</v>
      </c>
      <c r="D19" s="12" t="s">
        <v>21</v>
      </c>
      <c r="E19" s="12">
        <v>2</v>
      </c>
      <c r="F19" s="12">
        <v>2</v>
      </c>
      <c r="G19" s="31">
        <v>2</v>
      </c>
      <c r="H19" s="31">
        <v>2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12">
        <v>2</v>
      </c>
      <c r="U19" s="24"/>
      <c r="V19" s="14" t="s">
        <v>17</v>
      </c>
      <c r="W19" s="14" t="s">
        <v>17</v>
      </c>
      <c r="X19" s="12">
        <v>2</v>
      </c>
      <c r="Y19" s="12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24">
        <v>2</v>
      </c>
      <c r="AO19" s="31">
        <v>2</v>
      </c>
      <c r="AP19" s="31">
        <v>2</v>
      </c>
      <c r="AQ19" s="31">
        <v>2</v>
      </c>
      <c r="AR19" s="14"/>
      <c r="AS19" s="31"/>
      <c r="AT19" s="12"/>
      <c r="AU19" s="14" t="s">
        <v>16</v>
      </c>
      <c r="AV19" s="15">
        <f t="shared" si="0"/>
        <v>72</v>
      </c>
    </row>
    <row r="20" spans="1:48" x14ac:dyDescent="0.25">
      <c r="A20" s="45"/>
      <c r="B20" s="51"/>
      <c r="C20" s="13">
        <v>36</v>
      </c>
      <c r="D20" s="13" t="s">
        <v>22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25"/>
      <c r="V20" s="16" t="s">
        <v>17</v>
      </c>
      <c r="W20" s="16" t="s">
        <v>17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25">
        <v>1</v>
      </c>
      <c r="AO20" s="13">
        <v>1</v>
      </c>
      <c r="AP20" s="13">
        <v>1</v>
      </c>
      <c r="AQ20" s="13">
        <v>1</v>
      </c>
      <c r="AR20" s="16"/>
      <c r="AS20" s="13"/>
      <c r="AT20" s="13"/>
      <c r="AU20" s="38" t="s">
        <v>16</v>
      </c>
      <c r="AV20" s="15">
        <f t="shared" si="0"/>
        <v>36</v>
      </c>
    </row>
    <row r="21" spans="1:48" x14ac:dyDescent="0.25">
      <c r="A21" s="44" t="s">
        <v>94</v>
      </c>
      <c r="B21" s="47" t="s">
        <v>29</v>
      </c>
      <c r="C21" s="12">
        <v>112</v>
      </c>
      <c r="D21" s="12" t="s">
        <v>21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24"/>
      <c r="V21" s="14" t="s">
        <v>17</v>
      </c>
      <c r="W21" s="14" t="s">
        <v>17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12">
        <v>4</v>
      </c>
      <c r="AH21" s="12">
        <v>4</v>
      </c>
      <c r="AI21" s="12">
        <v>4</v>
      </c>
      <c r="AJ21" s="12">
        <v>4</v>
      </c>
      <c r="AK21" s="12">
        <v>4</v>
      </c>
      <c r="AL21" s="12">
        <v>4</v>
      </c>
      <c r="AM21" s="12">
        <v>4</v>
      </c>
      <c r="AN21" s="24">
        <v>4</v>
      </c>
      <c r="AO21" s="31">
        <v>4</v>
      </c>
      <c r="AP21" s="31">
        <v>4</v>
      </c>
      <c r="AQ21" s="31">
        <v>4</v>
      </c>
      <c r="AR21" s="14"/>
      <c r="AS21" s="31"/>
      <c r="AT21" s="12"/>
      <c r="AU21" s="14" t="s">
        <v>16</v>
      </c>
      <c r="AV21" s="15">
        <f t="shared" si="0"/>
        <v>112</v>
      </c>
    </row>
    <row r="22" spans="1:48" x14ac:dyDescent="0.25">
      <c r="A22" s="45"/>
      <c r="B22" s="48"/>
      <c r="C22" s="13">
        <v>56</v>
      </c>
      <c r="D22" s="13" t="s">
        <v>22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25"/>
      <c r="V22" s="16" t="s">
        <v>17</v>
      </c>
      <c r="W22" s="16" t="s">
        <v>17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>
        <v>2</v>
      </c>
      <c r="AD22" s="13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2</v>
      </c>
      <c r="AL22" s="13">
        <v>2</v>
      </c>
      <c r="AM22" s="13">
        <v>2</v>
      </c>
      <c r="AN22" s="25">
        <v>2</v>
      </c>
      <c r="AO22" s="13">
        <v>2</v>
      </c>
      <c r="AP22" s="13">
        <v>2</v>
      </c>
      <c r="AQ22" s="13">
        <v>2</v>
      </c>
      <c r="AR22" s="16"/>
      <c r="AS22" s="13"/>
      <c r="AT22" s="13"/>
      <c r="AU22" s="38" t="s">
        <v>16</v>
      </c>
      <c r="AV22" s="15">
        <f t="shared" si="0"/>
        <v>56</v>
      </c>
    </row>
    <row r="23" spans="1:48" x14ac:dyDescent="0.25">
      <c r="A23" s="44" t="s">
        <v>95</v>
      </c>
      <c r="B23" s="46" t="s">
        <v>30</v>
      </c>
      <c r="C23" s="12">
        <v>124</v>
      </c>
      <c r="D23" s="12" t="s">
        <v>21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4</v>
      </c>
      <c r="T23" s="12">
        <v>4</v>
      </c>
      <c r="U23" s="24"/>
      <c r="V23" s="14" t="s">
        <v>17</v>
      </c>
      <c r="W23" s="14" t="s">
        <v>17</v>
      </c>
      <c r="X23" s="12">
        <v>3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24">
        <v>3</v>
      </c>
      <c r="AO23" s="31">
        <v>3</v>
      </c>
      <c r="AP23" s="31">
        <v>3</v>
      </c>
      <c r="AQ23" s="31">
        <v>3</v>
      </c>
      <c r="AR23" s="14"/>
      <c r="AS23" s="31"/>
      <c r="AT23" s="12"/>
      <c r="AU23" s="14" t="s">
        <v>16</v>
      </c>
      <c r="AV23" s="15">
        <f t="shared" si="0"/>
        <v>124</v>
      </c>
    </row>
    <row r="24" spans="1:48" ht="16.5" customHeight="1" x14ac:dyDescent="0.25">
      <c r="A24" s="45"/>
      <c r="B24" s="46"/>
      <c r="C24" s="13">
        <v>62</v>
      </c>
      <c r="D24" s="13" t="s">
        <v>22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2</v>
      </c>
      <c r="T24" s="13">
        <v>2</v>
      </c>
      <c r="U24" s="25"/>
      <c r="V24" s="16" t="s">
        <v>17</v>
      </c>
      <c r="W24" s="16" t="s">
        <v>17</v>
      </c>
      <c r="X24" s="13">
        <v>1</v>
      </c>
      <c r="Y24" s="13">
        <v>2</v>
      </c>
      <c r="Z24" s="13">
        <v>1</v>
      </c>
      <c r="AA24" s="13">
        <v>2</v>
      </c>
      <c r="AB24" s="13">
        <v>1</v>
      </c>
      <c r="AC24" s="13">
        <v>2</v>
      </c>
      <c r="AD24" s="13">
        <v>1</v>
      </c>
      <c r="AE24" s="13">
        <v>2</v>
      </c>
      <c r="AF24" s="13">
        <v>1</v>
      </c>
      <c r="AG24" s="13">
        <v>2</v>
      </c>
      <c r="AH24" s="13">
        <v>1</v>
      </c>
      <c r="AI24" s="13">
        <v>2</v>
      </c>
      <c r="AJ24" s="13">
        <v>1</v>
      </c>
      <c r="AK24" s="13">
        <v>2</v>
      </c>
      <c r="AL24" s="13">
        <v>1</v>
      </c>
      <c r="AM24" s="13">
        <v>2</v>
      </c>
      <c r="AN24" s="25">
        <v>1</v>
      </c>
      <c r="AO24" s="13">
        <v>2</v>
      </c>
      <c r="AP24" s="13">
        <v>1</v>
      </c>
      <c r="AQ24" s="13">
        <v>2</v>
      </c>
      <c r="AR24" s="16"/>
      <c r="AS24" s="13"/>
      <c r="AT24" s="13"/>
      <c r="AU24" s="38" t="s">
        <v>16</v>
      </c>
      <c r="AV24" s="15">
        <f t="shared" si="0"/>
        <v>62</v>
      </c>
    </row>
    <row r="25" spans="1:48" x14ac:dyDescent="0.25">
      <c r="A25" s="44" t="s">
        <v>92</v>
      </c>
      <c r="B25" s="46" t="s">
        <v>28</v>
      </c>
      <c r="C25" s="12">
        <v>88</v>
      </c>
      <c r="D25" s="12" t="s">
        <v>21</v>
      </c>
      <c r="E25" s="12">
        <v>3</v>
      </c>
      <c r="F25" s="12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3</v>
      </c>
      <c r="Q25" s="31">
        <v>3</v>
      </c>
      <c r="R25" s="31">
        <v>3</v>
      </c>
      <c r="S25" s="31">
        <v>3</v>
      </c>
      <c r="T25" s="12">
        <v>3</v>
      </c>
      <c r="U25" s="24"/>
      <c r="V25" s="14" t="s">
        <v>17</v>
      </c>
      <c r="W25" s="14" t="s">
        <v>17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24">
        <v>2</v>
      </c>
      <c r="AO25" s="31">
        <v>2</v>
      </c>
      <c r="AP25" s="31">
        <v>2</v>
      </c>
      <c r="AQ25" s="31">
        <v>2</v>
      </c>
      <c r="AR25" s="14"/>
      <c r="AS25" s="31"/>
      <c r="AT25" s="12"/>
      <c r="AU25" s="14" t="s">
        <v>16</v>
      </c>
      <c r="AV25" s="15">
        <f t="shared" si="0"/>
        <v>88</v>
      </c>
    </row>
    <row r="26" spans="1:48" x14ac:dyDescent="0.25">
      <c r="A26" s="45"/>
      <c r="B26" s="46"/>
      <c r="C26" s="13">
        <v>44</v>
      </c>
      <c r="D26" s="13" t="s">
        <v>22</v>
      </c>
      <c r="E26" s="13">
        <v>1</v>
      </c>
      <c r="F26" s="13">
        <v>2</v>
      </c>
      <c r="G26" s="13">
        <v>1</v>
      </c>
      <c r="H26" s="13">
        <v>2</v>
      </c>
      <c r="I26" s="13">
        <v>1</v>
      </c>
      <c r="J26" s="13">
        <v>2</v>
      </c>
      <c r="K26" s="13">
        <v>1</v>
      </c>
      <c r="L26" s="13">
        <v>2</v>
      </c>
      <c r="M26" s="13">
        <v>1</v>
      </c>
      <c r="N26" s="13">
        <v>2</v>
      </c>
      <c r="O26" s="13">
        <v>1</v>
      </c>
      <c r="P26" s="13">
        <v>2</v>
      </c>
      <c r="Q26" s="13">
        <v>1</v>
      </c>
      <c r="R26" s="13">
        <v>2</v>
      </c>
      <c r="S26" s="13">
        <v>1</v>
      </c>
      <c r="T26" s="13">
        <v>2</v>
      </c>
      <c r="U26" s="25"/>
      <c r="V26" s="16" t="s">
        <v>17</v>
      </c>
      <c r="W26" s="16" t="s">
        <v>17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25">
        <v>1</v>
      </c>
      <c r="AO26" s="13">
        <v>1</v>
      </c>
      <c r="AP26" s="13">
        <v>1</v>
      </c>
      <c r="AQ26" s="13">
        <v>1</v>
      </c>
      <c r="AR26" s="16"/>
      <c r="AS26" s="13"/>
      <c r="AT26" s="13"/>
      <c r="AU26" s="38" t="s">
        <v>16</v>
      </c>
      <c r="AV26" s="15">
        <f t="shared" si="0"/>
        <v>44</v>
      </c>
    </row>
    <row r="27" spans="1:48" x14ac:dyDescent="0.25">
      <c r="A27" s="44" t="s">
        <v>96</v>
      </c>
      <c r="B27" s="46" t="s">
        <v>85</v>
      </c>
      <c r="C27" s="12">
        <v>72</v>
      </c>
      <c r="D27" s="12" t="s">
        <v>21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24"/>
      <c r="V27" s="14" t="s">
        <v>17</v>
      </c>
      <c r="W27" s="14" t="s">
        <v>17</v>
      </c>
      <c r="X27" s="12">
        <v>2</v>
      </c>
      <c r="Y27" s="12">
        <v>2</v>
      </c>
      <c r="Z27" s="12">
        <v>2</v>
      </c>
      <c r="AA27" s="31">
        <v>2</v>
      </c>
      <c r="AB27" s="31">
        <v>2</v>
      </c>
      <c r="AC27" s="31">
        <v>2</v>
      </c>
      <c r="AD27" s="31">
        <v>2</v>
      </c>
      <c r="AE27" s="31">
        <v>2</v>
      </c>
      <c r="AF27" s="31">
        <v>2</v>
      </c>
      <c r="AG27" s="31">
        <v>2</v>
      </c>
      <c r="AH27" s="31">
        <v>2</v>
      </c>
      <c r="AI27" s="31">
        <v>2</v>
      </c>
      <c r="AJ27" s="31">
        <v>2</v>
      </c>
      <c r="AK27" s="31">
        <v>2</v>
      </c>
      <c r="AL27" s="31">
        <v>2</v>
      </c>
      <c r="AM27" s="31">
        <v>2</v>
      </c>
      <c r="AN27" s="24">
        <v>2</v>
      </c>
      <c r="AO27" s="31">
        <v>2</v>
      </c>
      <c r="AP27" s="31">
        <v>2</v>
      </c>
      <c r="AQ27" s="31">
        <v>2</v>
      </c>
      <c r="AR27" s="14"/>
      <c r="AS27" s="31"/>
      <c r="AT27" s="12"/>
      <c r="AU27" s="14" t="s">
        <v>16</v>
      </c>
      <c r="AV27" s="15">
        <f t="shared" si="0"/>
        <v>72</v>
      </c>
    </row>
    <row r="28" spans="1:48" ht="30.75" customHeight="1" x14ac:dyDescent="0.25">
      <c r="A28" s="45"/>
      <c r="B28" s="46"/>
      <c r="C28" s="13">
        <v>36</v>
      </c>
      <c r="D28" s="13" t="s">
        <v>22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25"/>
      <c r="V28" s="16" t="s">
        <v>17</v>
      </c>
      <c r="W28" s="16" t="s">
        <v>17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25">
        <v>1</v>
      </c>
      <c r="AO28" s="13">
        <v>1</v>
      </c>
      <c r="AP28" s="13">
        <v>1</v>
      </c>
      <c r="AQ28" s="13">
        <v>1</v>
      </c>
      <c r="AR28" s="16"/>
      <c r="AS28" s="13"/>
      <c r="AT28" s="13"/>
      <c r="AU28" s="38" t="s">
        <v>16</v>
      </c>
      <c r="AV28" s="15">
        <f t="shared" si="0"/>
        <v>36</v>
      </c>
    </row>
    <row r="29" spans="1:48" x14ac:dyDescent="0.25">
      <c r="A29" s="44" t="s">
        <v>39</v>
      </c>
      <c r="B29" s="46" t="s">
        <v>31</v>
      </c>
      <c r="C29" s="12">
        <v>42</v>
      </c>
      <c r="D29" s="12" t="s">
        <v>21</v>
      </c>
      <c r="E29" s="12">
        <v>2</v>
      </c>
      <c r="F29" s="12">
        <v>3</v>
      </c>
      <c r="G29" s="12">
        <v>2</v>
      </c>
      <c r="H29" s="12">
        <v>3</v>
      </c>
      <c r="I29" s="12">
        <v>2</v>
      </c>
      <c r="J29" s="12">
        <v>3</v>
      </c>
      <c r="K29" s="12">
        <v>2</v>
      </c>
      <c r="L29" s="12">
        <v>3</v>
      </c>
      <c r="M29" s="12">
        <v>2</v>
      </c>
      <c r="N29" s="12">
        <v>3</v>
      </c>
      <c r="O29" s="12">
        <v>2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24"/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24"/>
      <c r="AO29" s="12"/>
      <c r="AP29" s="12"/>
      <c r="AQ29" s="12"/>
      <c r="AR29" s="14"/>
      <c r="AS29" s="24"/>
      <c r="AT29" s="12"/>
      <c r="AU29" s="14" t="s">
        <v>16</v>
      </c>
      <c r="AV29" s="15">
        <f t="shared" si="0"/>
        <v>42</v>
      </c>
    </row>
    <row r="30" spans="1:48" x14ac:dyDescent="0.25">
      <c r="A30" s="45"/>
      <c r="B30" s="46"/>
      <c r="C30" s="13">
        <v>21</v>
      </c>
      <c r="D30" s="13" t="s">
        <v>22</v>
      </c>
      <c r="E30" s="13">
        <v>2</v>
      </c>
      <c r="F30" s="13">
        <v>1</v>
      </c>
      <c r="G30" s="13">
        <v>2</v>
      </c>
      <c r="H30" s="13">
        <v>1</v>
      </c>
      <c r="I30" s="13">
        <v>2</v>
      </c>
      <c r="J30" s="13">
        <v>1</v>
      </c>
      <c r="K30" s="13">
        <v>2</v>
      </c>
      <c r="L30" s="13">
        <v>1</v>
      </c>
      <c r="M30" s="13">
        <v>2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25"/>
      <c r="V30" s="16" t="s">
        <v>17</v>
      </c>
      <c r="W30" s="16" t="s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25"/>
      <c r="AO30" s="13"/>
      <c r="AP30" s="13"/>
      <c r="AQ30" s="13"/>
      <c r="AR30" s="16"/>
      <c r="AS30" s="25"/>
      <c r="AT30" s="13"/>
      <c r="AU30" s="38" t="s">
        <v>16</v>
      </c>
      <c r="AV30" s="15">
        <f t="shared" si="0"/>
        <v>21</v>
      </c>
    </row>
    <row r="31" spans="1:48" x14ac:dyDescent="0.25">
      <c r="A31" s="44" t="s">
        <v>40</v>
      </c>
      <c r="B31" s="46" t="s">
        <v>32</v>
      </c>
      <c r="C31" s="12">
        <v>34</v>
      </c>
      <c r="D31" s="12" t="s">
        <v>21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4"/>
      <c r="V31" s="14" t="s">
        <v>17</v>
      </c>
      <c r="W31" s="14" t="s">
        <v>17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1</v>
      </c>
      <c r="AH31" s="12">
        <v>2</v>
      </c>
      <c r="AI31" s="12">
        <v>1</v>
      </c>
      <c r="AJ31" s="12">
        <v>2</v>
      </c>
      <c r="AK31" s="12">
        <v>1</v>
      </c>
      <c r="AL31" s="12">
        <v>2</v>
      </c>
      <c r="AM31" s="12">
        <v>1</v>
      </c>
      <c r="AN31" s="24">
        <v>2</v>
      </c>
      <c r="AO31" s="12">
        <v>1</v>
      </c>
      <c r="AP31" s="12">
        <v>2</v>
      </c>
      <c r="AQ31" s="12">
        <v>1</v>
      </c>
      <c r="AR31" s="14"/>
      <c r="AS31" s="24"/>
      <c r="AT31" s="12"/>
      <c r="AU31" s="14" t="s">
        <v>16</v>
      </c>
      <c r="AV31" s="15">
        <f t="shared" si="0"/>
        <v>34</v>
      </c>
    </row>
    <row r="32" spans="1:48" x14ac:dyDescent="0.25">
      <c r="A32" s="45"/>
      <c r="B32" s="46"/>
      <c r="C32" s="13">
        <v>17</v>
      </c>
      <c r="D32" s="13" t="s">
        <v>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5"/>
      <c r="V32" s="16" t="s">
        <v>17</v>
      </c>
      <c r="W32" s="16" t="s">
        <v>17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/>
      <c r="AN32" s="25">
        <v>1</v>
      </c>
      <c r="AO32" s="13"/>
      <c r="AP32" s="13">
        <v>1</v>
      </c>
      <c r="AQ32" s="13"/>
      <c r="AR32" s="16"/>
      <c r="AS32" s="25"/>
      <c r="AT32" s="13"/>
      <c r="AU32" s="38" t="s">
        <v>16</v>
      </c>
      <c r="AV32" s="15">
        <f t="shared" si="0"/>
        <v>17</v>
      </c>
    </row>
    <row r="33" spans="1:48" x14ac:dyDescent="0.25">
      <c r="A33" s="44" t="s">
        <v>41</v>
      </c>
      <c r="B33" s="46" t="s">
        <v>33</v>
      </c>
      <c r="C33" s="12">
        <v>42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4"/>
      <c r="V33" s="14" t="s">
        <v>17</v>
      </c>
      <c r="W33" s="14" t="s">
        <v>17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24">
        <v>2</v>
      </c>
      <c r="AO33" s="31">
        <v>2</v>
      </c>
      <c r="AP33" s="31">
        <v>3</v>
      </c>
      <c r="AQ33" s="31">
        <v>3</v>
      </c>
      <c r="AR33" s="14"/>
      <c r="AS33" s="24"/>
      <c r="AT33" s="12"/>
      <c r="AU33" s="14" t="s">
        <v>16</v>
      </c>
      <c r="AV33" s="15">
        <f t="shared" si="0"/>
        <v>42</v>
      </c>
    </row>
    <row r="34" spans="1:48" x14ac:dyDescent="0.25">
      <c r="A34" s="45"/>
      <c r="B34" s="46"/>
      <c r="C34" s="13">
        <v>21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5"/>
      <c r="V34" s="16" t="s">
        <v>17</v>
      </c>
      <c r="W34" s="16" t="s"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25">
        <v>1</v>
      </c>
      <c r="AO34" s="13">
        <v>1</v>
      </c>
      <c r="AP34" s="13">
        <v>1</v>
      </c>
      <c r="AQ34" s="13">
        <v>2</v>
      </c>
      <c r="AR34" s="16"/>
      <c r="AS34" s="25"/>
      <c r="AT34" s="13"/>
      <c r="AU34" s="38" t="s">
        <v>16</v>
      </c>
      <c r="AV34" s="15">
        <f t="shared" si="0"/>
        <v>21</v>
      </c>
    </row>
    <row r="35" spans="1:48" ht="46.5" customHeight="1" x14ac:dyDescent="0.25">
      <c r="A35" s="23" t="s">
        <v>43</v>
      </c>
      <c r="B35" s="22" t="s">
        <v>38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4"/>
      <c r="V35" s="14" t="s">
        <v>17</v>
      </c>
      <c r="W35" s="14" t="s">
        <v>17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24"/>
      <c r="AO35" s="1"/>
      <c r="AP35" s="1"/>
      <c r="AQ35" s="1"/>
      <c r="AR35" s="14"/>
      <c r="AS35" s="1"/>
      <c r="AT35" s="12"/>
      <c r="AU35" s="14" t="s">
        <v>16</v>
      </c>
      <c r="AV35" s="15">
        <f t="shared" si="0"/>
        <v>0</v>
      </c>
    </row>
    <row r="36" spans="1:48" x14ac:dyDescent="0.25">
      <c r="A36" s="49" t="s">
        <v>44</v>
      </c>
      <c r="B36" s="46" t="s">
        <v>34</v>
      </c>
      <c r="C36" s="12">
        <v>80</v>
      </c>
      <c r="D36" s="12" t="s">
        <v>21</v>
      </c>
      <c r="E36" s="12">
        <v>2</v>
      </c>
      <c r="F36" s="12">
        <v>2</v>
      </c>
      <c r="G36" s="31">
        <v>2</v>
      </c>
      <c r="H36" s="31">
        <v>2</v>
      </c>
      <c r="I36" s="31">
        <v>2</v>
      </c>
      <c r="J36" s="31">
        <v>2</v>
      </c>
      <c r="K36" s="31">
        <v>2</v>
      </c>
      <c r="L36" s="31">
        <v>2</v>
      </c>
      <c r="M36" s="31">
        <v>2</v>
      </c>
      <c r="N36" s="31">
        <v>2</v>
      </c>
      <c r="O36" s="31">
        <v>2</v>
      </c>
      <c r="P36" s="31">
        <v>2</v>
      </c>
      <c r="Q36" s="31">
        <v>2</v>
      </c>
      <c r="R36" s="31">
        <v>2</v>
      </c>
      <c r="S36" s="31">
        <v>2</v>
      </c>
      <c r="T36" s="12">
        <v>2</v>
      </c>
      <c r="U36" s="24"/>
      <c r="V36" s="14" t="s">
        <v>17</v>
      </c>
      <c r="W36" s="14" t="s">
        <v>17</v>
      </c>
      <c r="X36" s="12">
        <v>2</v>
      </c>
      <c r="Y36" s="12">
        <v>2</v>
      </c>
      <c r="Z36" s="12">
        <v>2</v>
      </c>
      <c r="AA36" s="31">
        <v>2</v>
      </c>
      <c r="AB36" s="31">
        <v>2</v>
      </c>
      <c r="AC36" s="31">
        <v>2</v>
      </c>
      <c r="AD36" s="31">
        <v>2</v>
      </c>
      <c r="AE36" s="31">
        <v>2</v>
      </c>
      <c r="AF36" s="31">
        <v>2</v>
      </c>
      <c r="AG36" s="31">
        <v>3</v>
      </c>
      <c r="AH36" s="31">
        <v>2</v>
      </c>
      <c r="AI36" s="31">
        <v>3</v>
      </c>
      <c r="AJ36" s="31">
        <v>3</v>
      </c>
      <c r="AK36" s="31">
        <v>3</v>
      </c>
      <c r="AL36" s="31">
        <v>3</v>
      </c>
      <c r="AM36" s="31">
        <v>3</v>
      </c>
      <c r="AN36" s="24">
        <v>3</v>
      </c>
      <c r="AO36" s="31">
        <v>3</v>
      </c>
      <c r="AP36" s="31">
        <v>2</v>
      </c>
      <c r="AQ36" s="31">
        <v>2</v>
      </c>
      <c r="AR36" s="14"/>
      <c r="AS36" s="24"/>
      <c r="AT36" s="12"/>
      <c r="AU36" s="14" t="s">
        <v>16</v>
      </c>
      <c r="AV36" s="15">
        <f t="shared" si="0"/>
        <v>80</v>
      </c>
    </row>
    <row r="37" spans="1:48" ht="31.5" customHeight="1" x14ac:dyDescent="0.25">
      <c r="A37" s="49"/>
      <c r="B37" s="46"/>
      <c r="C37" s="25">
        <v>40</v>
      </c>
      <c r="D37" s="13" t="s">
        <v>22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25"/>
      <c r="V37" s="16" t="s">
        <v>17</v>
      </c>
      <c r="W37" s="16" t="s">
        <v>17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1</v>
      </c>
      <c r="AM37" s="13">
        <v>2</v>
      </c>
      <c r="AN37" s="25">
        <v>2</v>
      </c>
      <c r="AO37" s="13">
        <v>2</v>
      </c>
      <c r="AP37" s="13">
        <v>2</v>
      </c>
      <c r="AQ37" s="13">
        <v>1</v>
      </c>
      <c r="AR37" s="16"/>
      <c r="AS37" s="25"/>
      <c r="AT37" s="13"/>
      <c r="AU37" s="38" t="s">
        <v>16</v>
      </c>
      <c r="AV37" s="15">
        <f t="shared" si="0"/>
        <v>40</v>
      </c>
    </row>
    <row r="38" spans="1:48" x14ac:dyDescent="0.25">
      <c r="A38" s="49" t="s">
        <v>46</v>
      </c>
      <c r="B38" s="46" t="s">
        <v>35</v>
      </c>
      <c r="C38" s="12">
        <v>38</v>
      </c>
      <c r="D38" s="12" t="s">
        <v>21</v>
      </c>
      <c r="E38" s="12">
        <v>3</v>
      </c>
      <c r="F38" s="12">
        <v>2</v>
      </c>
      <c r="G38" s="12">
        <v>3</v>
      </c>
      <c r="H38" s="12">
        <v>2</v>
      </c>
      <c r="I38" s="12">
        <v>3</v>
      </c>
      <c r="J38" s="12">
        <v>2</v>
      </c>
      <c r="K38" s="12">
        <v>3</v>
      </c>
      <c r="L38" s="12">
        <v>2</v>
      </c>
      <c r="M38" s="12">
        <v>3</v>
      </c>
      <c r="N38" s="12">
        <v>2</v>
      </c>
      <c r="O38" s="12">
        <v>3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24"/>
      <c r="V38" s="14" t="s">
        <v>17</v>
      </c>
      <c r="W38" s="14" t="s">
        <v>17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4"/>
      <c r="AO38" s="12"/>
      <c r="AP38" s="12"/>
      <c r="AQ38" s="12"/>
      <c r="AR38" s="14"/>
      <c r="AS38" s="24"/>
      <c r="AT38" s="12"/>
      <c r="AU38" s="14" t="s">
        <v>16</v>
      </c>
      <c r="AV38" s="15">
        <f t="shared" si="0"/>
        <v>38</v>
      </c>
    </row>
    <row r="39" spans="1:48" ht="47.25" customHeight="1" x14ac:dyDescent="0.25">
      <c r="A39" s="49"/>
      <c r="B39" s="46"/>
      <c r="C39" s="13">
        <v>19</v>
      </c>
      <c r="D39" s="13" t="s">
        <v>22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2</v>
      </c>
      <c r="P39" s="13">
        <v>1</v>
      </c>
      <c r="Q39" s="13">
        <v>2</v>
      </c>
      <c r="R39" s="13">
        <v>1</v>
      </c>
      <c r="S39" s="13">
        <v>2</v>
      </c>
      <c r="T39" s="13">
        <v>1</v>
      </c>
      <c r="U39" s="25"/>
      <c r="V39" s="16" t="s">
        <v>17</v>
      </c>
      <c r="W39" s="16" t="s">
        <v>17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25"/>
      <c r="AO39" s="13"/>
      <c r="AP39" s="13"/>
      <c r="AQ39" s="13"/>
      <c r="AR39" s="16"/>
      <c r="AS39" s="25"/>
      <c r="AT39" s="13"/>
      <c r="AU39" s="38" t="s">
        <v>16</v>
      </c>
      <c r="AV39" s="15">
        <f t="shared" si="0"/>
        <v>19</v>
      </c>
    </row>
    <row r="40" spans="1:48" x14ac:dyDescent="0.25">
      <c r="A40" s="11" t="s">
        <v>47</v>
      </c>
      <c r="B40" s="19" t="s">
        <v>36</v>
      </c>
      <c r="C40" s="12">
        <v>72</v>
      </c>
      <c r="D40" s="12" t="s">
        <v>21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4">
        <v>36</v>
      </c>
      <c r="V40" s="14" t="s">
        <v>17</v>
      </c>
      <c r="W40" s="14" t="s">
        <v>17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4"/>
      <c r="AO40" s="12"/>
      <c r="AP40" s="12"/>
      <c r="AQ40" s="12"/>
      <c r="AR40" s="24">
        <v>36</v>
      </c>
      <c r="AS40" s="24"/>
      <c r="AT40" s="12"/>
      <c r="AU40" s="14" t="s">
        <v>16</v>
      </c>
      <c r="AV40" s="15">
        <f t="shared" si="0"/>
        <v>72</v>
      </c>
    </row>
    <row r="41" spans="1:48" x14ac:dyDescent="0.25">
      <c r="A41" s="12" t="s">
        <v>48</v>
      </c>
      <c r="B41" s="20" t="s">
        <v>37</v>
      </c>
      <c r="C41" s="12">
        <v>72</v>
      </c>
      <c r="D41" s="12" t="s">
        <v>21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32"/>
      <c r="AO41" s="12"/>
      <c r="AP41" s="12"/>
      <c r="AQ41" s="12"/>
      <c r="AR41" s="14"/>
      <c r="AS41" s="24">
        <v>36</v>
      </c>
      <c r="AT41" s="12">
        <v>36</v>
      </c>
      <c r="AU41" s="14" t="s">
        <v>16</v>
      </c>
      <c r="AV41" s="15">
        <f t="shared" si="0"/>
        <v>72</v>
      </c>
    </row>
    <row r="42" spans="1:48" x14ac:dyDescent="0.25">
      <c r="A42" s="43" t="s">
        <v>13</v>
      </c>
      <c r="B42" s="43"/>
      <c r="C42" s="43"/>
      <c r="D42" s="12"/>
      <c r="E42" s="12">
        <f>E7+E9+E11+E13+E15+E17+E19+E21+E23+E25+E27+E29+E31+E33+E35+E36+E38+E40+E41</f>
        <v>36</v>
      </c>
      <c r="F42" s="34">
        <f t="shared" ref="F42:AT42" si="1">F7+F9+F11+F13+F15+F17+F19+F21+F23+F25+F27+F29+F31+F33+F35+F36+F38+F40+F41</f>
        <v>36</v>
      </c>
      <c r="G42" s="34">
        <f t="shared" si="1"/>
        <v>36</v>
      </c>
      <c r="H42" s="34">
        <f t="shared" si="1"/>
        <v>36</v>
      </c>
      <c r="I42" s="34">
        <f t="shared" si="1"/>
        <v>36</v>
      </c>
      <c r="J42" s="34">
        <f t="shared" si="1"/>
        <v>36</v>
      </c>
      <c r="K42" s="34">
        <f t="shared" si="1"/>
        <v>36</v>
      </c>
      <c r="L42" s="34">
        <f t="shared" si="1"/>
        <v>36</v>
      </c>
      <c r="M42" s="34">
        <f t="shared" si="1"/>
        <v>36</v>
      </c>
      <c r="N42" s="34">
        <f t="shared" si="1"/>
        <v>36</v>
      </c>
      <c r="O42" s="34">
        <f t="shared" si="1"/>
        <v>36</v>
      </c>
      <c r="P42" s="34">
        <f t="shared" si="1"/>
        <v>36</v>
      </c>
      <c r="Q42" s="34">
        <f t="shared" si="1"/>
        <v>36</v>
      </c>
      <c r="R42" s="34">
        <f t="shared" si="1"/>
        <v>36</v>
      </c>
      <c r="S42" s="34">
        <f t="shared" si="1"/>
        <v>36</v>
      </c>
      <c r="T42" s="34">
        <f t="shared" si="1"/>
        <v>36</v>
      </c>
      <c r="U42" s="34">
        <f t="shared" si="1"/>
        <v>36</v>
      </c>
      <c r="V42" s="34"/>
      <c r="W42" s="34"/>
      <c r="X42" s="34">
        <f t="shared" si="1"/>
        <v>36</v>
      </c>
      <c r="Y42" s="34">
        <f t="shared" si="1"/>
        <v>36</v>
      </c>
      <c r="Z42" s="34">
        <f t="shared" si="1"/>
        <v>36</v>
      </c>
      <c r="AA42" s="34">
        <f t="shared" si="1"/>
        <v>36</v>
      </c>
      <c r="AB42" s="34">
        <f t="shared" si="1"/>
        <v>36</v>
      </c>
      <c r="AC42" s="34">
        <f t="shared" si="1"/>
        <v>36</v>
      </c>
      <c r="AD42" s="34">
        <f t="shared" si="1"/>
        <v>36</v>
      </c>
      <c r="AE42" s="34">
        <f t="shared" si="1"/>
        <v>36</v>
      </c>
      <c r="AF42" s="34">
        <f t="shared" si="1"/>
        <v>36</v>
      </c>
      <c r="AG42" s="34">
        <f t="shared" si="1"/>
        <v>36</v>
      </c>
      <c r="AH42" s="34">
        <f t="shared" si="1"/>
        <v>36</v>
      </c>
      <c r="AI42" s="34">
        <f t="shared" si="1"/>
        <v>36</v>
      </c>
      <c r="AJ42" s="34">
        <f t="shared" si="1"/>
        <v>36</v>
      </c>
      <c r="AK42" s="34">
        <f t="shared" si="1"/>
        <v>36</v>
      </c>
      <c r="AL42" s="34">
        <f t="shared" si="1"/>
        <v>36</v>
      </c>
      <c r="AM42" s="34">
        <f t="shared" si="1"/>
        <v>36</v>
      </c>
      <c r="AN42" s="34">
        <f t="shared" si="1"/>
        <v>36</v>
      </c>
      <c r="AO42" s="34">
        <f t="shared" si="1"/>
        <v>36</v>
      </c>
      <c r="AP42" s="34">
        <f t="shared" si="1"/>
        <v>36</v>
      </c>
      <c r="AQ42" s="34">
        <f t="shared" si="1"/>
        <v>36</v>
      </c>
      <c r="AR42" s="39">
        <f t="shared" si="1"/>
        <v>36</v>
      </c>
      <c r="AS42" s="34">
        <f t="shared" si="1"/>
        <v>36</v>
      </c>
      <c r="AT42" s="34">
        <f t="shared" si="1"/>
        <v>36</v>
      </c>
      <c r="AU42" s="39">
        <v>0</v>
      </c>
      <c r="AV42" s="15">
        <f t="shared" ref="AV42:AV44" si="2">SUM(E42:AU42)</f>
        <v>1440</v>
      </c>
    </row>
    <row r="43" spans="1:48" x14ac:dyDescent="0.25">
      <c r="A43" s="43" t="s">
        <v>14</v>
      </c>
      <c r="B43" s="43"/>
      <c r="C43" s="43"/>
      <c r="D43" s="12"/>
      <c r="E43" s="12">
        <f>E8+E10+E12+E14+E16+E18+E20+E22+E24+E26+E28+E30+E32+E34+E37+E39</f>
        <v>18</v>
      </c>
      <c r="F43" s="34">
        <f t="shared" ref="F43:AT43" si="3">F8+F10+F12+F14+F16+F18+F20+F22+F24+F26+F28+F30+F32+F34+F37+F39</f>
        <v>18</v>
      </c>
      <c r="G43" s="34">
        <f t="shared" si="3"/>
        <v>18</v>
      </c>
      <c r="H43" s="34">
        <f t="shared" si="3"/>
        <v>18</v>
      </c>
      <c r="I43" s="34">
        <f t="shared" si="3"/>
        <v>18</v>
      </c>
      <c r="J43" s="34">
        <f t="shared" si="3"/>
        <v>18</v>
      </c>
      <c r="K43" s="34">
        <f t="shared" si="3"/>
        <v>18</v>
      </c>
      <c r="L43" s="34">
        <f t="shared" si="3"/>
        <v>18</v>
      </c>
      <c r="M43" s="34">
        <f t="shared" si="3"/>
        <v>18</v>
      </c>
      <c r="N43" s="34">
        <f t="shared" si="3"/>
        <v>18</v>
      </c>
      <c r="O43" s="34">
        <f t="shared" si="3"/>
        <v>18</v>
      </c>
      <c r="P43" s="34">
        <f t="shared" si="3"/>
        <v>18</v>
      </c>
      <c r="Q43" s="34">
        <f t="shared" si="3"/>
        <v>18</v>
      </c>
      <c r="R43" s="34">
        <f t="shared" si="3"/>
        <v>18</v>
      </c>
      <c r="S43" s="34">
        <f t="shared" si="3"/>
        <v>18</v>
      </c>
      <c r="T43" s="34">
        <f t="shared" si="3"/>
        <v>18</v>
      </c>
      <c r="U43" s="34">
        <f t="shared" si="3"/>
        <v>0</v>
      </c>
      <c r="V43" s="34"/>
      <c r="W43" s="34"/>
      <c r="X43" s="34">
        <f t="shared" si="3"/>
        <v>18</v>
      </c>
      <c r="Y43" s="34">
        <f t="shared" si="3"/>
        <v>18</v>
      </c>
      <c r="Z43" s="34">
        <f t="shared" si="3"/>
        <v>18</v>
      </c>
      <c r="AA43" s="34">
        <f t="shared" si="3"/>
        <v>18</v>
      </c>
      <c r="AB43" s="34">
        <f t="shared" si="3"/>
        <v>18</v>
      </c>
      <c r="AC43" s="34">
        <f t="shared" si="3"/>
        <v>18</v>
      </c>
      <c r="AD43" s="34">
        <f t="shared" si="3"/>
        <v>18</v>
      </c>
      <c r="AE43" s="34">
        <f t="shared" si="3"/>
        <v>18</v>
      </c>
      <c r="AF43" s="34">
        <f t="shared" si="3"/>
        <v>18</v>
      </c>
      <c r="AG43" s="34">
        <f t="shared" si="3"/>
        <v>18</v>
      </c>
      <c r="AH43" s="34">
        <f t="shared" si="3"/>
        <v>18</v>
      </c>
      <c r="AI43" s="34">
        <f t="shared" si="3"/>
        <v>18</v>
      </c>
      <c r="AJ43" s="34">
        <f t="shared" si="3"/>
        <v>18</v>
      </c>
      <c r="AK43" s="34">
        <f t="shared" si="3"/>
        <v>18</v>
      </c>
      <c r="AL43" s="34">
        <f t="shared" si="3"/>
        <v>18</v>
      </c>
      <c r="AM43" s="34">
        <f t="shared" si="3"/>
        <v>18</v>
      </c>
      <c r="AN43" s="34">
        <f t="shared" ref="AN43" si="4">AN8+AN10+AN12+AN14+AN16+AN18+AN20+AN22+AN24+AN26+AN28+AN30+AN32+AN34+AN37+AN39</f>
        <v>18</v>
      </c>
      <c r="AO43" s="34">
        <f t="shared" si="3"/>
        <v>18</v>
      </c>
      <c r="AP43" s="34">
        <f t="shared" si="3"/>
        <v>18</v>
      </c>
      <c r="AQ43" s="34">
        <f t="shared" si="3"/>
        <v>18</v>
      </c>
      <c r="AR43" s="39">
        <f t="shared" si="3"/>
        <v>0</v>
      </c>
      <c r="AS43" s="34">
        <f t="shared" si="3"/>
        <v>0</v>
      </c>
      <c r="AT43" s="34">
        <f t="shared" si="3"/>
        <v>0</v>
      </c>
      <c r="AU43" s="34">
        <v>0</v>
      </c>
      <c r="AV43" s="15">
        <f t="shared" si="2"/>
        <v>648</v>
      </c>
    </row>
    <row r="44" spans="1:48" x14ac:dyDescent="0.25">
      <c r="A44" s="43" t="s">
        <v>15</v>
      </c>
      <c r="B44" s="43"/>
      <c r="C44" s="43"/>
      <c r="D44" s="12"/>
      <c r="E44" s="12">
        <f>E42+E43</f>
        <v>54</v>
      </c>
      <c r="F44" s="12">
        <f t="shared" ref="F44:S44" si="5">F42+F43</f>
        <v>54</v>
      </c>
      <c r="G44" s="12">
        <f t="shared" si="5"/>
        <v>54</v>
      </c>
      <c r="H44" s="12">
        <f t="shared" si="5"/>
        <v>54</v>
      </c>
      <c r="I44" s="12">
        <f t="shared" si="5"/>
        <v>54</v>
      </c>
      <c r="J44" s="12">
        <f t="shared" si="5"/>
        <v>54</v>
      </c>
      <c r="K44" s="12">
        <f t="shared" si="5"/>
        <v>54</v>
      </c>
      <c r="L44" s="12">
        <f t="shared" si="5"/>
        <v>54</v>
      </c>
      <c r="M44" s="12">
        <f t="shared" si="5"/>
        <v>54</v>
      </c>
      <c r="N44" s="12">
        <f t="shared" si="5"/>
        <v>54</v>
      </c>
      <c r="O44" s="12">
        <f t="shared" si="5"/>
        <v>54</v>
      </c>
      <c r="P44" s="12">
        <f t="shared" si="5"/>
        <v>54</v>
      </c>
      <c r="Q44" s="12">
        <f t="shared" si="5"/>
        <v>54</v>
      </c>
      <c r="R44" s="12">
        <f t="shared" si="5"/>
        <v>54</v>
      </c>
      <c r="S44" s="12">
        <f t="shared" si="5"/>
        <v>54</v>
      </c>
      <c r="T44" s="31">
        <f t="shared" ref="T44:AU44" si="6">T42+T43</f>
        <v>54</v>
      </c>
      <c r="U44" s="31">
        <f t="shared" si="6"/>
        <v>36</v>
      </c>
      <c r="V44" s="31"/>
      <c r="W44" s="31"/>
      <c r="X44" s="31">
        <f t="shared" si="6"/>
        <v>54</v>
      </c>
      <c r="Y44" s="31">
        <f t="shared" si="6"/>
        <v>54</v>
      </c>
      <c r="Z44" s="31">
        <f t="shared" si="6"/>
        <v>54</v>
      </c>
      <c r="AA44" s="31">
        <f t="shared" si="6"/>
        <v>54</v>
      </c>
      <c r="AB44" s="31">
        <f t="shared" si="6"/>
        <v>54</v>
      </c>
      <c r="AC44" s="31">
        <f t="shared" si="6"/>
        <v>54</v>
      </c>
      <c r="AD44" s="31">
        <f t="shared" si="6"/>
        <v>54</v>
      </c>
      <c r="AE44" s="31">
        <f t="shared" si="6"/>
        <v>54</v>
      </c>
      <c r="AF44" s="31">
        <f t="shared" si="6"/>
        <v>54</v>
      </c>
      <c r="AG44" s="31">
        <f t="shared" si="6"/>
        <v>54</v>
      </c>
      <c r="AH44" s="31">
        <f t="shared" si="6"/>
        <v>54</v>
      </c>
      <c r="AI44" s="31">
        <f t="shared" si="6"/>
        <v>54</v>
      </c>
      <c r="AJ44" s="31">
        <f t="shared" si="6"/>
        <v>54</v>
      </c>
      <c r="AK44" s="31">
        <f t="shared" si="6"/>
        <v>54</v>
      </c>
      <c r="AL44" s="31">
        <f t="shared" si="6"/>
        <v>54</v>
      </c>
      <c r="AM44" s="31">
        <f t="shared" si="6"/>
        <v>54</v>
      </c>
      <c r="AN44" s="34">
        <f t="shared" ref="AN44" si="7">AN42+AN43</f>
        <v>54</v>
      </c>
      <c r="AO44" s="31">
        <f t="shared" si="6"/>
        <v>54</v>
      </c>
      <c r="AP44" s="31">
        <f t="shared" si="6"/>
        <v>54</v>
      </c>
      <c r="AQ44" s="31">
        <f t="shared" si="6"/>
        <v>54</v>
      </c>
      <c r="AR44" s="39">
        <f t="shared" si="6"/>
        <v>36</v>
      </c>
      <c r="AS44" s="31">
        <f t="shared" si="6"/>
        <v>36</v>
      </c>
      <c r="AT44" s="31">
        <f t="shared" si="6"/>
        <v>36</v>
      </c>
      <c r="AU44" s="31">
        <f t="shared" si="6"/>
        <v>0</v>
      </c>
      <c r="AV44" s="15">
        <f t="shared" si="2"/>
        <v>2088</v>
      </c>
    </row>
  </sheetData>
  <mergeCells count="48">
    <mergeCell ref="AD5:AH5"/>
    <mergeCell ref="AI5:AL5"/>
    <mergeCell ref="AM5:AQ5"/>
    <mergeCell ref="AR5:AU5"/>
    <mergeCell ref="A9:A10"/>
    <mergeCell ref="B9:B10"/>
    <mergeCell ref="E5:H5"/>
    <mergeCell ref="I5:L5"/>
    <mergeCell ref="M5:Q5"/>
    <mergeCell ref="R5:U5"/>
    <mergeCell ref="V5:Y5"/>
    <mergeCell ref="Z5:AC5"/>
    <mergeCell ref="A7:A8"/>
    <mergeCell ref="B7:B8"/>
    <mergeCell ref="A13:A14"/>
    <mergeCell ref="B15:B16"/>
    <mergeCell ref="A15:A16"/>
    <mergeCell ref="B17:B18"/>
    <mergeCell ref="B13:B14"/>
    <mergeCell ref="B23:B24"/>
    <mergeCell ref="A21:A22"/>
    <mergeCell ref="A23:A24"/>
    <mergeCell ref="B27:B28"/>
    <mergeCell ref="A17:A18"/>
    <mergeCell ref="B25:B26"/>
    <mergeCell ref="A19:A20"/>
    <mergeCell ref="B19:B20"/>
    <mergeCell ref="A44:C44"/>
    <mergeCell ref="A36:A37"/>
    <mergeCell ref="B36:B37"/>
    <mergeCell ref="A38:A39"/>
    <mergeCell ref="B38:B39"/>
    <mergeCell ref="AI1:AU1"/>
    <mergeCell ref="AI2:AU2"/>
    <mergeCell ref="AI3:AU3"/>
    <mergeCell ref="A42:C42"/>
    <mergeCell ref="A43:C43"/>
    <mergeCell ref="A33:A34"/>
    <mergeCell ref="B31:B32"/>
    <mergeCell ref="B33:B34"/>
    <mergeCell ref="A11:A12"/>
    <mergeCell ref="B11:B12"/>
    <mergeCell ref="A29:A30"/>
    <mergeCell ref="B29:B30"/>
    <mergeCell ref="A31:A32"/>
    <mergeCell ref="A25:A26"/>
    <mergeCell ref="B21:B22"/>
    <mergeCell ref="A27:A28"/>
  </mergeCells>
  <phoneticPr fontId="6" type="noConversion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82" zoomScaleNormal="82" workbookViewId="0">
      <pane xSplit="3" ySplit="6" topLeftCell="D31" activePane="bottomRight" state="frozen"/>
      <selection sqref="A1:AU44"/>
      <selection pane="topRight" sqref="A1:AU44"/>
      <selection pane="bottomLeft" sqref="A1:AU44"/>
      <selection pane="bottomRight" activeCell="AI3" sqref="AI3:AU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1" t="s">
        <v>75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41" t="s">
        <v>76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8" ht="15.75" customHeight="1" x14ac:dyDescent="0.25">
      <c r="C3" s="29"/>
      <c r="D3" s="29"/>
      <c r="E3" s="29"/>
      <c r="F3" s="29"/>
      <c r="G3" s="29"/>
      <c r="AI3" s="42" t="s">
        <v>101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8" ht="15.75" customHeight="1" x14ac:dyDescent="0.25">
      <c r="C4" s="4"/>
      <c r="D4" s="4"/>
      <c r="E4" s="4"/>
      <c r="F4" s="4"/>
      <c r="G4" s="4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53" t="s">
        <v>3</v>
      </c>
      <c r="F5" s="53"/>
      <c r="G5" s="53"/>
      <c r="H5" s="53"/>
      <c r="I5" s="53" t="s">
        <v>4</v>
      </c>
      <c r="J5" s="53"/>
      <c r="K5" s="53"/>
      <c r="L5" s="53"/>
      <c r="M5" s="53" t="s">
        <v>5</v>
      </c>
      <c r="N5" s="53"/>
      <c r="O5" s="53"/>
      <c r="P5" s="53"/>
      <c r="Q5" s="53"/>
      <c r="R5" s="53" t="s">
        <v>6</v>
      </c>
      <c r="S5" s="53"/>
      <c r="T5" s="53"/>
      <c r="U5" s="53"/>
      <c r="V5" s="53" t="s">
        <v>7</v>
      </c>
      <c r="W5" s="53"/>
      <c r="X5" s="53"/>
      <c r="Y5" s="53"/>
      <c r="Z5" s="53" t="s">
        <v>8</v>
      </c>
      <c r="AA5" s="53"/>
      <c r="AB5" s="53"/>
      <c r="AC5" s="53"/>
      <c r="AD5" s="53" t="s">
        <v>9</v>
      </c>
      <c r="AE5" s="53"/>
      <c r="AF5" s="53"/>
      <c r="AG5" s="53"/>
      <c r="AH5" s="53"/>
      <c r="AI5" s="53" t="s">
        <v>10</v>
      </c>
      <c r="AJ5" s="53"/>
      <c r="AK5" s="53"/>
      <c r="AL5" s="53"/>
      <c r="AM5" s="53" t="s">
        <v>11</v>
      </c>
      <c r="AN5" s="53"/>
      <c r="AO5" s="53"/>
      <c r="AP5" s="53"/>
      <c r="AQ5" s="53"/>
      <c r="AR5" s="53" t="s">
        <v>12</v>
      </c>
      <c r="AS5" s="53"/>
      <c r="AT5" s="53"/>
      <c r="AU5" s="53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33">
        <v>28</v>
      </c>
      <c r="AG6" s="33">
        <v>29</v>
      </c>
      <c r="AH6" s="33">
        <v>30</v>
      </c>
      <c r="AI6" s="33">
        <v>31</v>
      </c>
      <c r="AJ6" s="33">
        <v>32</v>
      </c>
      <c r="AK6" s="33">
        <v>33</v>
      </c>
      <c r="AL6" s="33">
        <v>34</v>
      </c>
      <c r="AM6" s="33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4" t="s">
        <v>86</v>
      </c>
      <c r="B7" s="47" t="s">
        <v>81</v>
      </c>
      <c r="C7" s="12">
        <v>72</v>
      </c>
      <c r="D7" s="12" t="s">
        <v>21</v>
      </c>
      <c r="E7" s="12">
        <v>3</v>
      </c>
      <c r="F7" s="12">
        <v>3</v>
      </c>
      <c r="G7" s="31">
        <v>3</v>
      </c>
      <c r="H7" s="31">
        <v>3</v>
      </c>
      <c r="I7" s="31">
        <v>3</v>
      </c>
      <c r="J7" s="31">
        <v>3</v>
      </c>
      <c r="K7" s="31">
        <v>3</v>
      </c>
      <c r="L7" s="31">
        <v>3</v>
      </c>
      <c r="M7" s="31">
        <v>3</v>
      </c>
      <c r="N7" s="31">
        <v>3</v>
      </c>
      <c r="O7" s="31">
        <v>3</v>
      </c>
      <c r="P7" s="31">
        <v>3</v>
      </c>
      <c r="Q7" s="14"/>
      <c r="R7" s="31"/>
      <c r="S7" s="12"/>
      <c r="T7" s="12"/>
      <c r="U7" s="14" t="s">
        <v>16</v>
      </c>
      <c r="V7" s="14" t="s">
        <v>17</v>
      </c>
      <c r="W7" s="14" t="s">
        <v>17</v>
      </c>
      <c r="X7" s="12">
        <v>2</v>
      </c>
      <c r="Y7" s="12">
        <v>2</v>
      </c>
      <c r="Z7" s="17">
        <v>2</v>
      </c>
      <c r="AA7" s="17">
        <v>2</v>
      </c>
      <c r="AB7" s="17">
        <v>2</v>
      </c>
      <c r="AC7" s="17">
        <v>2</v>
      </c>
      <c r="AD7" s="17">
        <v>2</v>
      </c>
      <c r="AE7" s="17">
        <v>2</v>
      </c>
      <c r="AF7" s="17">
        <v>2</v>
      </c>
      <c r="AG7" s="17">
        <v>2</v>
      </c>
      <c r="AH7" s="17">
        <v>2</v>
      </c>
      <c r="AI7" s="17">
        <v>2</v>
      </c>
      <c r="AJ7" s="17">
        <v>2</v>
      </c>
      <c r="AK7" s="17">
        <v>2</v>
      </c>
      <c r="AL7" s="17">
        <v>2</v>
      </c>
      <c r="AM7" s="17">
        <v>2</v>
      </c>
      <c r="AN7" s="24">
        <v>2</v>
      </c>
      <c r="AO7" s="12">
        <v>2</v>
      </c>
      <c r="AP7" s="14"/>
      <c r="AQ7" s="12"/>
      <c r="AR7" s="12"/>
      <c r="AS7" s="12"/>
      <c r="AT7" s="12"/>
      <c r="AU7" s="14" t="s">
        <v>16</v>
      </c>
      <c r="AV7" s="15">
        <f>SUM(E7:AU7)</f>
        <v>72</v>
      </c>
    </row>
    <row r="8" spans="1:48" x14ac:dyDescent="0.25">
      <c r="A8" s="45"/>
      <c r="B8" s="48"/>
      <c r="C8" s="13">
        <v>36</v>
      </c>
      <c r="D8" s="13" t="s">
        <v>22</v>
      </c>
      <c r="E8" s="13">
        <v>2</v>
      </c>
      <c r="F8" s="13">
        <v>1</v>
      </c>
      <c r="G8" s="13">
        <v>2</v>
      </c>
      <c r="H8" s="13">
        <v>1</v>
      </c>
      <c r="I8" s="13">
        <v>2</v>
      </c>
      <c r="J8" s="13">
        <v>1</v>
      </c>
      <c r="K8" s="13">
        <v>2</v>
      </c>
      <c r="L8" s="13">
        <v>1</v>
      </c>
      <c r="M8" s="13">
        <v>2</v>
      </c>
      <c r="N8" s="13">
        <v>1</v>
      </c>
      <c r="O8" s="13">
        <v>2</v>
      </c>
      <c r="P8" s="13">
        <v>1</v>
      </c>
      <c r="Q8" s="16"/>
      <c r="R8" s="36"/>
      <c r="S8" s="13"/>
      <c r="T8" s="13"/>
      <c r="U8" s="38" t="s">
        <v>16</v>
      </c>
      <c r="V8" s="16" t="s">
        <v>17</v>
      </c>
      <c r="W8" s="16" t="s">
        <v>17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25">
        <v>1</v>
      </c>
      <c r="AO8" s="13">
        <v>1</v>
      </c>
      <c r="AP8" s="38"/>
      <c r="AQ8" s="13"/>
      <c r="AR8" s="13"/>
      <c r="AS8" s="13"/>
      <c r="AT8" s="13"/>
      <c r="AU8" s="38" t="s">
        <v>16</v>
      </c>
      <c r="AV8" s="15">
        <f t="shared" ref="AV8:AV41" si="0">SUM(E8:AU8)</f>
        <v>36</v>
      </c>
    </row>
    <row r="9" spans="1:48" x14ac:dyDescent="0.25">
      <c r="A9" s="44" t="s">
        <v>87</v>
      </c>
      <c r="B9" s="46" t="s">
        <v>82</v>
      </c>
      <c r="C9" s="12">
        <v>72</v>
      </c>
      <c r="D9" s="12" t="s">
        <v>21</v>
      </c>
      <c r="E9" s="12">
        <v>3</v>
      </c>
      <c r="F9" s="12">
        <v>3</v>
      </c>
      <c r="G9" s="31">
        <v>3</v>
      </c>
      <c r="H9" s="31">
        <v>3</v>
      </c>
      <c r="I9" s="31">
        <v>3</v>
      </c>
      <c r="J9" s="31">
        <v>3</v>
      </c>
      <c r="K9" s="31">
        <v>3</v>
      </c>
      <c r="L9" s="31">
        <v>3</v>
      </c>
      <c r="M9" s="31">
        <v>3</v>
      </c>
      <c r="N9" s="31">
        <v>3</v>
      </c>
      <c r="O9" s="31">
        <v>3</v>
      </c>
      <c r="P9" s="31">
        <v>3</v>
      </c>
      <c r="Q9" s="14"/>
      <c r="R9" s="34"/>
      <c r="S9" s="12"/>
      <c r="T9" s="12"/>
      <c r="U9" s="14" t="s">
        <v>16</v>
      </c>
      <c r="V9" s="14" t="s">
        <v>17</v>
      </c>
      <c r="W9" s="14" t="s">
        <v>17</v>
      </c>
      <c r="X9" s="12">
        <v>2</v>
      </c>
      <c r="Y9" s="12">
        <v>2</v>
      </c>
      <c r="Z9" s="31">
        <v>2</v>
      </c>
      <c r="AA9" s="31">
        <v>2</v>
      </c>
      <c r="AB9" s="31">
        <v>2</v>
      </c>
      <c r="AC9" s="31">
        <v>2</v>
      </c>
      <c r="AD9" s="31">
        <v>2</v>
      </c>
      <c r="AE9" s="31">
        <v>2</v>
      </c>
      <c r="AF9" s="31">
        <v>2</v>
      </c>
      <c r="AG9" s="31">
        <v>2</v>
      </c>
      <c r="AH9" s="31">
        <v>2</v>
      </c>
      <c r="AI9" s="31">
        <v>2</v>
      </c>
      <c r="AJ9" s="31">
        <v>2</v>
      </c>
      <c r="AK9" s="31">
        <v>2</v>
      </c>
      <c r="AL9" s="31">
        <v>2</v>
      </c>
      <c r="AM9" s="31">
        <v>2</v>
      </c>
      <c r="AN9" s="24">
        <v>2</v>
      </c>
      <c r="AO9" s="12">
        <v>2</v>
      </c>
      <c r="AP9" s="14"/>
      <c r="AQ9" s="12"/>
      <c r="AR9" s="12"/>
      <c r="AS9" s="12"/>
      <c r="AT9" s="12"/>
      <c r="AU9" s="14" t="s">
        <v>16</v>
      </c>
      <c r="AV9" s="15">
        <f t="shared" si="0"/>
        <v>72</v>
      </c>
    </row>
    <row r="10" spans="1:48" x14ac:dyDescent="0.25">
      <c r="A10" s="45"/>
      <c r="B10" s="46"/>
      <c r="C10" s="13">
        <v>36</v>
      </c>
      <c r="D10" s="13" t="s">
        <v>22</v>
      </c>
      <c r="E10" s="13">
        <v>1</v>
      </c>
      <c r="F10" s="13">
        <v>2</v>
      </c>
      <c r="G10" s="13">
        <v>1</v>
      </c>
      <c r="H10" s="13">
        <v>2</v>
      </c>
      <c r="I10" s="13">
        <v>1</v>
      </c>
      <c r="J10" s="13">
        <v>2</v>
      </c>
      <c r="K10" s="13">
        <v>1</v>
      </c>
      <c r="L10" s="13">
        <v>2</v>
      </c>
      <c r="M10" s="13">
        <v>1</v>
      </c>
      <c r="N10" s="13">
        <v>2</v>
      </c>
      <c r="O10" s="13">
        <v>1</v>
      </c>
      <c r="P10" s="13">
        <v>2</v>
      </c>
      <c r="Q10" s="16"/>
      <c r="R10" s="36"/>
      <c r="S10" s="13"/>
      <c r="T10" s="13"/>
      <c r="U10" s="38" t="s">
        <v>16</v>
      </c>
      <c r="V10" s="16" t="s">
        <v>17</v>
      </c>
      <c r="W10" s="16" t="s">
        <v>17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25">
        <v>1</v>
      </c>
      <c r="AO10" s="13">
        <v>1</v>
      </c>
      <c r="AP10" s="38"/>
      <c r="AQ10" s="13"/>
      <c r="AR10" s="13"/>
      <c r="AS10" s="13"/>
      <c r="AT10" s="13"/>
      <c r="AU10" s="38" t="s">
        <v>16</v>
      </c>
      <c r="AV10" s="15">
        <f t="shared" si="0"/>
        <v>36</v>
      </c>
    </row>
    <row r="11" spans="1:48" x14ac:dyDescent="0.25">
      <c r="A11" s="44" t="s">
        <v>88</v>
      </c>
      <c r="B11" s="46" t="s">
        <v>25</v>
      </c>
      <c r="C11" s="12">
        <v>90</v>
      </c>
      <c r="D11" s="12" t="s">
        <v>21</v>
      </c>
      <c r="E11" s="12">
        <v>3</v>
      </c>
      <c r="F11" s="12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4"/>
      <c r="R11" s="34"/>
      <c r="S11" s="12"/>
      <c r="T11" s="12"/>
      <c r="U11" s="14" t="s">
        <v>16</v>
      </c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31">
        <v>3</v>
      </c>
      <c r="AN11" s="24">
        <v>3</v>
      </c>
      <c r="AO11" s="12">
        <v>3</v>
      </c>
      <c r="AP11" s="14"/>
      <c r="AQ11" s="12"/>
      <c r="AR11" s="12"/>
      <c r="AS11" s="12"/>
      <c r="AT11" s="12"/>
      <c r="AU11" s="14" t="s">
        <v>16</v>
      </c>
      <c r="AV11" s="15">
        <f>SUM(E11:AU11)</f>
        <v>90</v>
      </c>
    </row>
    <row r="12" spans="1:48" x14ac:dyDescent="0.25">
      <c r="A12" s="45"/>
      <c r="B12" s="46"/>
      <c r="C12" s="13">
        <v>45</v>
      </c>
      <c r="D12" s="13" t="s">
        <v>22</v>
      </c>
      <c r="E12" s="13">
        <v>2</v>
      </c>
      <c r="F12" s="13">
        <v>1</v>
      </c>
      <c r="G12" s="13">
        <v>2</v>
      </c>
      <c r="H12" s="13">
        <v>1</v>
      </c>
      <c r="I12" s="13">
        <v>2</v>
      </c>
      <c r="J12" s="13">
        <v>1</v>
      </c>
      <c r="K12" s="13">
        <v>2</v>
      </c>
      <c r="L12" s="13">
        <v>1</v>
      </c>
      <c r="M12" s="13">
        <v>2</v>
      </c>
      <c r="N12" s="13">
        <v>1</v>
      </c>
      <c r="O12" s="13">
        <v>2</v>
      </c>
      <c r="P12" s="13">
        <v>1</v>
      </c>
      <c r="Q12" s="16"/>
      <c r="R12" s="36"/>
      <c r="S12" s="13"/>
      <c r="T12" s="13"/>
      <c r="U12" s="38" t="s">
        <v>16</v>
      </c>
      <c r="V12" s="16" t="s">
        <v>17</v>
      </c>
      <c r="W12" s="16" t="s">
        <v>17</v>
      </c>
      <c r="X12" s="13">
        <v>1</v>
      </c>
      <c r="Y12" s="13">
        <v>2</v>
      </c>
      <c r="Z12" s="13">
        <v>1</v>
      </c>
      <c r="AA12" s="13">
        <v>2</v>
      </c>
      <c r="AB12" s="13">
        <v>1</v>
      </c>
      <c r="AC12" s="13">
        <v>2</v>
      </c>
      <c r="AD12" s="13">
        <v>1</v>
      </c>
      <c r="AE12" s="13">
        <v>2</v>
      </c>
      <c r="AF12" s="13">
        <v>1</v>
      </c>
      <c r="AG12" s="13">
        <v>2</v>
      </c>
      <c r="AH12" s="13">
        <v>1</v>
      </c>
      <c r="AI12" s="13">
        <v>2</v>
      </c>
      <c r="AJ12" s="13">
        <v>1</v>
      </c>
      <c r="AK12" s="13">
        <v>2</v>
      </c>
      <c r="AL12" s="13">
        <v>1</v>
      </c>
      <c r="AM12" s="13">
        <v>2</v>
      </c>
      <c r="AN12" s="25">
        <v>1</v>
      </c>
      <c r="AO12" s="13">
        <v>2</v>
      </c>
      <c r="AP12" s="38"/>
      <c r="AQ12" s="13"/>
      <c r="AR12" s="13"/>
      <c r="AS12" s="13"/>
      <c r="AT12" s="13"/>
      <c r="AU12" s="38" t="s">
        <v>16</v>
      </c>
      <c r="AV12" s="15">
        <f t="shared" si="0"/>
        <v>45</v>
      </c>
    </row>
    <row r="13" spans="1:48" x14ac:dyDescent="0.25">
      <c r="A13" s="44" t="s">
        <v>93</v>
      </c>
      <c r="B13" s="46" t="s">
        <v>83</v>
      </c>
      <c r="C13" s="12">
        <v>120</v>
      </c>
      <c r="D13" s="12" t="s">
        <v>21</v>
      </c>
      <c r="E13" s="12">
        <v>4</v>
      </c>
      <c r="F13" s="12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4</v>
      </c>
      <c r="N13" s="17">
        <v>4</v>
      </c>
      <c r="O13" s="40">
        <v>4</v>
      </c>
      <c r="P13" s="40">
        <v>4</v>
      </c>
      <c r="Q13" s="14"/>
      <c r="R13" s="37"/>
      <c r="S13" s="12"/>
      <c r="T13" s="12"/>
      <c r="U13" s="14" t="s">
        <v>16</v>
      </c>
      <c r="V13" s="14" t="s">
        <v>17</v>
      </c>
      <c r="W13" s="14" t="s">
        <v>17</v>
      </c>
      <c r="X13" s="12">
        <v>4</v>
      </c>
      <c r="Y13" s="12">
        <v>4</v>
      </c>
      <c r="Z13" s="17">
        <v>4</v>
      </c>
      <c r="AA13" s="17">
        <v>4</v>
      </c>
      <c r="AB13" s="17">
        <v>4</v>
      </c>
      <c r="AC13" s="17">
        <v>4</v>
      </c>
      <c r="AD13" s="17">
        <v>4</v>
      </c>
      <c r="AE13" s="17">
        <v>4</v>
      </c>
      <c r="AF13" s="17">
        <v>4</v>
      </c>
      <c r="AG13" s="17">
        <v>4</v>
      </c>
      <c r="AH13" s="17">
        <v>4</v>
      </c>
      <c r="AI13" s="17">
        <v>4</v>
      </c>
      <c r="AJ13" s="17">
        <v>4</v>
      </c>
      <c r="AK13" s="17">
        <v>4</v>
      </c>
      <c r="AL13" s="17">
        <v>4</v>
      </c>
      <c r="AM13" s="17">
        <v>4</v>
      </c>
      <c r="AN13" s="24">
        <v>4</v>
      </c>
      <c r="AO13" s="12">
        <v>4</v>
      </c>
      <c r="AP13" s="14"/>
      <c r="AQ13" s="12"/>
      <c r="AR13" s="12"/>
      <c r="AS13" s="12"/>
      <c r="AT13" s="12"/>
      <c r="AU13" s="14" t="s">
        <v>16</v>
      </c>
      <c r="AV13" s="15">
        <f t="shared" si="0"/>
        <v>120</v>
      </c>
    </row>
    <row r="14" spans="1:48" x14ac:dyDescent="0.25">
      <c r="A14" s="45"/>
      <c r="B14" s="46"/>
      <c r="C14" s="25">
        <v>60</v>
      </c>
      <c r="D14" s="13" t="s">
        <v>22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6"/>
      <c r="R14" s="36"/>
      <c r="S14" s="13"/>
      <c r="T14" s="13"/>
      <c r="U14" s="38" t="s">
        <v>16</v>
      </c>
      <c r="V14" s="16" t="s">
        <v>17</v>
      </c>
      <c r="W14" s="16" t="s">
        <v>17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25">
        <v>2</v>
      </c>
      <c r="AO14" s="13">
        <v>2</v>
      </c>
      <c r="AP14" s="38"/>
      <c r="AQ14" s="13"/>
      <c r="AR14" s="13"/>
      <c r="AS14" s="13"/>
      <c r="AT14" s="13"/>
      <c r="AU14" s="38" t="s">
        <v>16</v>
      </c>
      <c r="AV14" s="15">
        <f t="shared" si="0"/>
        <v>60</v>
      </c>
    </row>
    <row r="15" spans="1:48" x14ac:dyDescent="0.25">
      <c r="A15" s="44" t="s">
        <v>89</v>
      </c>
      <c r="B15" s="47" t="s">
        <v>26</v>
      </c>
      <c r="C15" s="12">
        <v>72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14"/>
      <c r="R15" s="34"/>
      <c r="S15" s="12"/>
      <c r="T15" s="12"/>
      <c r="U15" s="14" t="s">
        <v>16</v>
      </c>
      <c r="V15" s="14" t="s">
        <v>17</v>
      </c>
      <c r="W15" s="14" t="s">
        <v>17</v>
      </c>
      <c r="X15" s="12">
        <v>2</v>
      </c>
      <c r="Y15" s="12">
        <v>2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2</v>
      </c>
      <c r="AH15" s="31">
        <v>2</v>
      </c>
      <c r="AI15" s="31">
        <v>2</v>
      </c>
      <c r="AJ15" s="31">
        <v>2</v>
      </c>
      <c r="AK15" s="31">
        <v>2</v>
      </c>
      <c r="AL15" s="31">
        <v>2</v>
      </c>
      <c r="AM15" s="31">
        <v>2</v>
      </c>
      <c r="AN15" s="24">
        <v>2</v>
      </c>
      <c r="AO15" s="12">
        <v>2</v>
      </c>
      <c r="AP15" s="14"/>
      <c r="AQ15" s="12"/>
      <c r="AR15" s="12"/>
      <c r="AS15" s="12"/>
      <c r="AT15" s="12"/>
      <c r="AU15" s="14" t="s">
        <v>16</v>
      </c>
      <c r="AV15" s="15">
        <f t="shared" si="0"/>
        <v>72</v>
      </c>
    </row>
    <row r="16" spans="1:48" x14ac:dyDescent="0.25">
      <c r="A16" s="45"/>
      <c r="B16" s="48"/>
      <c r="C16" s="13">
        <v>36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6"/>
      <c r="R16" s="36"/>
      <c r="S16" s="13"/>
      <c r="T16" s="13"/>
      <c r="U16" s="38" t="s">
        <v>16</v>
      </c>
      <c r="V16" s="16" t="s">
        <v>17</v>
      </c>
      <c r="W16" s="16" t="s">
        <v>17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25">
        <v>1</v>
      </c>
      <c r="AO16" s="13">
        <v>1</v>
      </c>
      <c r="AP16" s="38"/>
      <c r="AQ16" s="13"/>
      <c r="AR16" s="13"/>
      <c r="AS16" s="13"/>
      <c r="AT16" s="13"/>
      <c r="AU16" s="38" t="s">
        <v>16</v>
      </c>
      <c r="AV16" s="15">
        <f t="shared" si="0"/>
        <v>36</v>
      </c>
    </row>
    <row r="17" spans="1:48" x14ac:dyDescent="0.25">
      <c r="A17" s="44" t="s">
        <v>90</v>
      </c>
      <c r="B17" s="46" t="s">
        <v>27</v>
      </c>
      <c r="C17" s="12">
        <v>108</v>
      </c>
      <c r="D17" s="12" t="s">
        <v>21</v>
      </c>
      <c r="E17" s="12">
        <v>3</v>
      </c>
      <c r="F17" s="12">
        <v>3</v>
      </c>
      <c r="G17" s="31">
        <v>3</v>
      </c>
      <c r="H17" s="31">
        <v>3</v>
      </c>
      <c r="I17" s="31">
        <v>3</v>
      </c>
      <c r="J17" s="31">
        <v>3</v>
      </c>
      <c r="K17" s="31">
        <v>3</v>
      </c>
      <c r="L17" s="31">
        <v>3</v>
      </c>
      <c r="M17" s="31">
        <v>3</v>
      </c>
      <c r="N17" s="31">
        <v>3</v>
      </c>
      <c r="O17" s="31">
        <v>3</v>
      </c>
      <c r="P17" s="31">
        <v>3</v>
      </c>
      <c r="Q17" s="14"/>
      <c r="R17" s="34"/>
      <c r="S17" s="12"/>
      <c r="T17" s="12"/>
      <c r="U17" s="14" t="s">
        <v>16</v>
      </c>
      <c r="V17" s="14" t="s">
        <v>17</v>
      </c>
      <c r="W17" s="14" t="s">
        <v>17</v>
      </c>
      <c r="X17" s="12">
        <v>4</v>
      </c>
      <c r="Y17" s="12">
        <v>4</v>
      </c>
      <c r="Z17" s="17">
        <v>4</v>
      </c>
      <c r="AA17" s="17">
        <v>4</v>
      </c>
      <c r="AB17" s="17">
        <v>4</v>
      </c>
      <c r="AC17" s="17">
        <v>4</v>
      </c>
      <c r="AD17" s="17">
        <v>4</v>
      </c>
      <c r="AE17" s="17">
        <v>4</v>
      </c>
      <c r="AF17" s="17">
        <v>4</v>
      </c>
      <c r="AG17" s="31">
        <v>4</v>
      </c>
      <c r="AH17" s="31">
        <v>4</v>
      </c>
      <c r="AI17" s="31">
        <v>4</v>
      </c>
      <c r="AJ17" s="31">
        <v>4</v>
      </c>
      <c r="AK17" s="31">
        <v>4</v>
      </c>
      <c r="AL17" s="31">
        <v>4</v>
      </c>
      <c r="AM17" s="31">
        <v>4</v>
      </c>
      <c r="AN17" s="24">
        <v>4</v>
      </c>
      <c r="AO17" s="12">
        <v>4</v>
      </c>
      <c r="AP17" s="14"/>
      <c r="AQ17" s="12"/>
      <c r="AR17" s="12"/>
      <c r="AS17" s="12"/>
      <c r="AT17" s="12"/>
      <c r="AU17" s="14" t="s">
        <v>16</v>
      </c>
      <c r="AV17" s="15">
        <f t="shared" si="0"/>
        <v>108</v>
      </c>
    </row>
    <row r="18" spans="1:48" x14ac:dyDescent="0.25">
      <c r="A18" s="45"/>
      <c r="B18" s="46"/>
      <c r="C18" s="13">
        <v>54</v>
      </c>
      <c r="D18" s="13" t="s">
        <v>22</v>
      </c>
      <c r="E18" s="13">
        <v>1</v>
      </c>
      <c r="F18" s="13">
        <v>2</v>
      </c>
      <c r="G18" s="13">
        <v>1</v>
      </c>
      <c r="H18" s="13">
        <v>2</v>
      </c>
      <c r="I18" s="13">
        <v>1</v>
      </c>
      <c r="J18" s="13">
        <v>2</v>
      </c>
      <c r="K18" s="13">
        <v>1</v>
      </c>
      <c r="L18" s="13">
        <v>2</v>
      </c>
      <c r="M18" s="13">
        <v>1</v>
      </c>
      <c r="N18" s="13">
        <v>2</v>
      </c>
      <c r="O18" s="13">
        <v>1</v>
      </c>
      <c r="P18" s="13">
        <v>2</v>
      </c>
      <c r="Q18" s="16"/>
      <c r="R18" s="36"/>
      <c r="S18" s="13"/>
      <c r="T18" s="13"/>
      <c r="U18" s="38" t="s">
        <v>16</v>
      </c>
      <c r="V18" s="16" t="s">
        <v>17</v>
      </c>
      <c r="W18" s="16" t="s">
        <v>17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25">
        <v>2</v>
      </c>
      <c r="AO18" s="13">
        <v>2</v>
      </c>
      <c r="AP18" s="38"/>
      <c r="AQ18" s="13"/>
      <c r="AR18" s="13"/>
      <c r="AS18" s="13"/>
      <c r="AT18" s="13"/>
      <c r="AU18" s="38" t="s">
        <v>16</v>
      </c>
      <c r="AV18" s="15">
        <f t="shared" si="0"/>
        <v>54</v>
      </c>
    </row>
    <row r="19" spans="1:48" x14ac:dyDescent="0.25">
      <c r="A19" s="44" t="s">
        <v>94</v>
      </c>
      <c r="B19" s="46" t="s">
        <v>29</v>
      </c>
      <c r="C19" s="12">
        <v>90</v>
      </c>
      <c r="D19" s="12" t="s">
        <v>21</v>
      </c>
      <c r="E19" s="12">
        <v>3</v>
      </c>
      <c r="F19" s="12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4"/>
      <c r="R19" s="34"/>
      <c r="S19" s="12"/>
      <c r="T19" s="12"/>
      <c r="U19" s="14" t="s">
        <v>16</v>
      </c>
      <c r="V19" s="14" t="s">
        <v>17</v>
      </c>
      <c r="W19" s="14" t="s">
        <v>17</v>
      </c>
      <c r="X19" s="12">
        <v>3</v>
      </c>
      <c r="Y19" s="12">
        <v>3</v>
      </c>
      <c r="Z19" s="17">
        <v>3</v>
      </c>
      <c r="AA19" s="17">
        <v>3</v>
      </c>
      <c r="AB19" s="17">
        <v>3</v>
      </c>
      <c r="AC19" s="17">
        <v>3</v>
      </c>
      <c r="AD19" s="17">
        <v>3</v>
      </c>
      <c r="AE19" s="17">
        <v>3</v>
      </c>
      <c r="AF19" s="17">
        <v>3</v>
      </c>
      <c r="AG19" s="17">
        <v>3</v>
      </c>
      <c r="AH19" s="17">
        <v>3</v>
      </c>
      <c r="AI19" s="17">
        <v>3</v>
      </c>
      <c r="AJ19" s="17">
        <v>3</v>
      </c>
      <c r="AK19" s="17">
        <v>3</v>
      </c>
      <c r="AL19" s="17">
        <v>3</v>
      </c>
      <c r="AM19" s="17">
        <v>3</v>
      </c>
      <c r="AN19" s="24">
        <v>3</v>
      </c>
      <c r="AO19" s="12">
        <v>3</v>
      </c>
      <c r="AP19" s="14"/>
      <c r="AQ19" s="12"/>
      <c r="AR19" s="12"/>
      <c r="AS19" s="12"/>
      <c r="AT19" s="12"/>
      <c r="AU19" s="14" t="s">
        <v>16</v>
      </c>
      <c r="AV19" s="15">
        <f t="shared" si="0"/>
        <v>90</v>
      </c>
    </row>
    <row r="20" spans="1:48" x14ac:dyDescent="0.25">
      <c r="A20" s="45"/>
      <c r="B20" s="46"/>
      <c r="C20" s="13">
        <v>45</v>
      </c>
      <c r="D20" s="13" t="s">
        <v>22</v>
      </c>
      <c r="E20" s="13">
        <v>1</v>
      </c>
      <c r="F20" s="13">
        <v>2</v>
      </c>
      <c r="G20" s="13">
        <v>1</v>
      </c>
      <c r="H20" s="13">
        <v>2</v>
      </c>
      <c r="I20" s="13">
        <v>1</v>
      </c>
      <c r="J20" s="13">
        <v>2</v>
      </c>
      <c r="K20" s="13">
        <v>1</v>
      </c>
      <c r="L20" s="13">
        <v>2</v>
      </c>
      <c r="M20" s="13">
        <v>1</v>
      </c>
      <c r="N20" s="13">
        <v>2</v>
      </c>
      <c r="O20" s="13">
        <v>1</v>
      </c>
      <c r="P20" s="13">
        <v>2</v>
      </c>
      <c r="Q20" s="16"/>
      <c r="R20" s="36"/>
      <c r="S20" s="13"/>
      <c r="T20" s="13"/>
      <c r="U20" s="38" t="s">
        <v>16</v>
      </c>
      <c r="V20" s="16" t="s">
        <v>17</v>
      </c>
      <c r="W20" s="16" t="s">
        <v>17</v>
      </c>
      <c r="X20" s="13">
        <v>2</v>
      </c>
      <c r="Y20" s="13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25">
        <v>2</v>
      </c>
      <c r="AO20" s="13">
        <v>1</v>
      </c>
      <c r="AP20" s="38"/>
      <c r="AQ20" s="13"/>
      <c r="AR20" s="13"/>
      <c r="AS20" s="13"/>
      <c r="AT20" s="13"/>
      <c r="AU20" s="38" t="s">
        <v>16</v>
      </c>
      <c r="AV20" s="15">
        <f t="shared" si="0"/>
        <v>45</v>
      </c>
    </row>
    <row r="21" spans="1:48" x14ac:dyDescent="0.25">
      <c r="A21" s="44" t="s">
        <v>95</v>
      </c>
      <c r="B21" s="47" t="s">
        <v>30</v>
      </c>
      <c r="C21" s="12">
        <v>90</v>
      </c>
      <c r="D21" s="12" t="s">
        <v>21</v>
      </c>
      <c r="E21" s="12">
        <v>3</v>
      </c>
      <c r="F21" s="12">
        <v>3</v>
      </c>
      <c r="G21" s="31">
        <v>3</v>
      </c>
      <c r="H21" s="31">
        <v>3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3</v>
      </c>
      <c r="P21" s="31">
        <v>3</v>
      </c>
      <c r="Q21" s="14"/>
      <c r="R21" s="34"/>
      <c r="S21" s="12"/>
      <c r="T21" s="12"/>
      <c r="U21" s="14" t="s">
        <v>16</v>
      </c>
      <c r="V21" s="14" t="s">
        <v>17</v>
      </c>
      <c r="W21" s="14" t="s">
        <v>17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24">
        <v>3</v>
      </c>
      <c r="AO21" s="12">
        <v>3</v>
      </c>
      <c r="AP21" s="14"/>
      <c r="AQ21" s="12"/>
      <c r="AR21" s="12"/>
      <c r="AS21" s="12"/>
      <c r="AT21" s="12"/>
      <c r="AU21" s="14" t="s">
        <v>16</v>
      </c>
      <c r="AV21" s="15">
        <f t="shared" si="0"/>
        <v>90</v>
      </c>
    </row>
    <row r="22" spans="1:48" x14ac:dyDescent="0.25">
      <c r="A22" s="45"/>
      <c r="B22" s="48"/>
      <c r="C22" s="13">
        <v>45</v>
      </c>
      <c r="D22" s="13" t="s">
        <v>22</v>
      </c>
      <c r="E22" s="13">
        <v>2</v>
      </c>
      <c r="F22" s="13">
        <v>1</v>
      </c>
      <c r="G22" s="13">
        <v>2</v>
      </c>
      <c r="H22" s="13">
        <v>1</v>
      </c>
      <c r="I22" s="13">
        <v>2</v>
      </c>
      <c r="J22" s="13">
        <v>1</v>
      </c>
      <c r="K22" s="13">
        <v>2</v>
      </c>
      <c r="L22" s="13">
        <v>1</v>
      </c>
      <c r="M22" s="13">
        <v>2</v>
      </c>
      <c r="N22" s="13">
        <v>1</v>
      </c>
      <c r="O22" s="13">
        <v>2</v>
      </c>
      <c r="P22" s="13">
        <v>1</v>
      </c>
      <c r="Q22" s="16"/>
      <c r="R22" s="36"/>
      <c r="S22" s="13"/>
      <c r="T22" s="13"/>
      <c r="U22" s="38" t="s">
        <v>16</v>
      </c>
      <c r="V22" s="16" t="s">
        <v>17</v>
      </c>
      <c r="W22" s="16" t="s">
        <v>17</v>
      </c>
      <c r="X22" s="13">
        <v>1</v>
      </c>
      <c r="Y22" s="13">
        <v>2</v>
      </c>
      <c r="Z22" s="13">
        <v>1</v>
      </c>
      <c r="AA22" s="13">
        <v>2</v>
      </c>
      <c r="AB22" s="13">
        <v>1</v>
      </c>
      <c r="AC22" s="13">
        <v>2</v>
      </c>
      <c r="AD22" s="13">
        <v>1</v>
      </c>
      <c r="AE22" s="13">
        <v>2</v>
      </c>
      <c r="AF22" s="13">
        <v>1</v>
      </c>
      <c r="AG22" s="13">
        <v>2</v>
      </c>
      <c r="AH22" s="13">
        <v>1</v>
      </c>
      <c r="AI22" s="13">
        <v>2</v>
      </c>
      <c r="AJ22" s="13">
        <v>1</v>
      </c>
      <c r="AK22" s="13">
        <v>2</v>
      </c>
      <c r="AL22" s="13">
        <v>1</v>
      </c>
      <c r="AM22" s="13">
        <v>2</v>
      </c>
      <c r="AN22" s="25">
        <v>1</v>
      </c>
      <c r="AO22" s="13">
        <v>2</v>
      </c>
      <c r="AP22" s="38"/>
      <c r="AQ22" s="13"/>
      <c r="AR22" s="13"/>
      <c r="AS22" s="13"/>
      <c r="AT22" s="13"/>
      <c r="AU22" s="38" t="s">
        <v>16</v>
      </c>
      <c r="AV22" s="15">
        <f t="shared" si="0"/>
        <v>45</v>
      </c>
    </row>
    <row r="23" spans="1:48" x14ac:dyDescent="0.25">
      <c r="A23" s="44" t="s">
        <v>92</v>
      </c>
      <c r="B23" s="47" t="s">
        <v>28</v>
      </c>
      <c r="C23" s="12">
        <v>90</v>
      </c>
      <c r="D23" s="12" t="s">
        <v>21</v>
      </c>
      <c r="E23" s="12">
        <v>3</v>
      </c>
      <c r="F23" s="12">
        <v>3</v>
      </c>
      <c r="G23" s="31">
        <v>3</v>
      </c>
      <c r="H23" s="31">
        <v>3</v>
      </c>
      <c r="I23" s="31">
        <v>3</v>
      </c>
      <c r="J23" s="31">
        <v>3</v>
      </c>
      <c r="K23" s="31">
        <v>3</v>
      </c>
      <c r="L23" s="31">
        <v>3</v>
      </c>
      <c r="M23" s="31">
        <v>3</v>
      </c>
      <c r="N23" s="31">
        <v>3</v>
      </c>
      <c r="O23" s="31">
        <v>3</v>
      </c>
      <c r="P23" s="31">
        <v>3</v>
      </c>
      <c r="Q23" s="14"/>
      <c r="R23" s="34"/>
      <c r="S23" s="12"/>
      <c r="T23" s="12"/>
      <c r="U23" s="14" t="s">
        <v>16</v>
      </c>
      <c r="V23" s="14" t="s">
        <v>17</v>
      </c>
      <c r="W23" s="14" t="s">
        <v>17</v>
      </c>
      <c r="X23" s="12">
        <v>3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24">
        <v>3</v>
      </c>
      <c r="AO23" s="12">
        <v>3</v>
      </c>
      <c r="AP23" s="14"/>
      <c r="AQ23" s="12"/>
      <c r="AR23" s="12"/>
      <c r="AS23" s="12"/>
      <c r="AT23" s="12"/>
      <c r="AU23" s="14" t="s">
        <v>16</v>
      </c>
      <c r="AV23" s="15">
        <f t="shared" si="0"/>
        <v>90</v>
      </c>
    </row>
    <row r="24" spans="1:48" x14ac:dyDescent="0.25">
      <c r="A24" s="45"/>
      <c r="B24" s="48"/>
      <c r="C24" s="13">
        <v>45</v>
      </c>
      <c r="D24" s="13" t="s">
        <v>22</v>
      </c>
      <c r="E24" s="13">
        <v>1</v>
      </c>
      <c r="F24" s="13">
        <v>2</v>
      </c>
      <c r="G24" s="13">
        <v>1</v>
      </c>
      <c r="H24" s="13">
        <v>2</v>
      </c>
      <c r="I24" s="13">
        <v>1</v>
      </c>
      <c r="J24" s="13">
        <v>2</v>
      </c>
      <c r="K24" s="13">
        <v>1</v>
      </c>
      <c r="L24" s="13">
        <v>2</v>
      </c>
      <c r="M24" s="13">
        <v>1</v>
      </c>
      <c r="N24" s="13">
        <v>2</v>
      </c>
      <c r="O24" s="13">
        <v>1</v>
      </c>
      <c r="P24" s="13">
        <v>2</v>
      </c>
      <c r="Q24" s="16"/>
      <c r="R24" s="36"/>
      <c r="S24" s="13"/>
      <c r="T24" s="13"/>
      <c r="U24" s="38" t="s">
        <v>16</v>
      </c>
      <c r="V24" s="16" t="s">
        <v>17</v>
      </c>
      <c r="W24" s="16" t="s">
        <v>17</v>
      </c>
      <c r="X24" s="13">
        <v>2</v>
      </c>
      <c r="Y24" s="13">
        <v>1</v>
      </c>
      <c r="Z24" s="13">
        <v>2</v>
      </c>
      <c r="AA24" s="13">
        <v>1</v>
      </c>
      <c r="AB24" s="13">
        <v>2</v>
      </c>
      <c r="AC24" s="13">
        <v>1</v>
      </c>
      <c r="AD24" s="13">
        <v>2</v>
      </c>
      <c r="AE24" s="13">
        <v>1</v>
      </c>
      <c r="AF24" s="13">
        <v>2</v>
      </c>
      <c r="AG24" s="13">
        <v>1</v>
      </c>
      <c r="AH24" s="13">
        <v>2</v>
      </c>
      <c r="AI24" s="13">
        <v>1</v>
      </c>
      <c r="AJ24" s="13">
        <v>2</v>
      </c>
      <c r="AK24" s="13">
        <v>1</v>
      </c>
      <c r="AL24" s="13">
        <v>2</v>
      </c>
      <c r="AM24" s="13">
        <v>1</v>
      </c>
      <c r="AN24" s="25">
        <v>2</v>
      </c>
      <c r="AO24" s="13">
        <v>1</v>
      </c>
      <c r="AP24" s="38"/>
      <c r="AQ24" s="13"/>
      <c r="AR24" s="13"/>
      <c r="AS24" s="13"/>
      <c r="AT24" s="13"/>
      <c r="AU24" s="38" t="s">
        <v>16</v>
      </c>
      <c r="AV24" s="15">
        <f t="shared" si="0"/>
        <v>45</v>
      </c>
    </row>
    <row r="25" spans="1:48" x14ac:dyDescent="0.25">
      <c r="A25" s="44" t="s">
        <v>42</v>
      </c>
      <c r="B25" s="46" t="s">
        <v>49</v>
      </c>
      <c r="C25" s="12">
        <v>36</v>
      </c>
      <c r="D25" s="12" t="s">
        <v>21</v>
      </c>
      <c r="E25" s="12">
        <v>3</v>
      </c>
      <c r="F25" s="12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3</v>
      </c>
      <c r="Q25" s="14"/>
      <c r="R25" s="34"/>
      <c r="S25" s="12"/>
      <c r="T25" s="12"/>
      <c r="U25" s="14" t="s">
        <v>16</v>
      </c>
      <c r="V25" s="14" t="s">
        <v>17</v>
      </c>
      <c r="W25" s="14" t="s">
        <v>17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24"/>
      <c r="AO25" s="12"/>
      <c r="AP25" s="14"/>
      <c r="AQ25" s="12"/>
      <c r="AR25" s="12"/>
      <c r="AS25" s="12"/>
      <c r="AT25" s="12"/>
      <c r="AU25" s="14" t="s">
        <v>16</v>
      </c>
      <c r="AV25" s="15">
        <f t="shared" si="0"/>
        <v>36</v>
      </c>
    </row>
    <row r="26" spans="1:48" x14ac:dyDescent="0.25">
      <c r="A26" s="45"/>
      <c r="B26" s="46"/>
      <c r="C26" s="13">
        <v>18</v>
      </c>
      <c r="D26" s="13" t="s">
        <v>22</v>
      </c>
      <c r="E26" s="13">
        <v>2</v>
      </c>
      <c r="F26" s="13">
        <v>1</v>
      </c>
      <c r="G26" s="13">
        <v>2</v>
      </c>
      <c r="H26" s="13">
        <v>1</v>
      </c>
      <c r="I26" s="13">
        <v>2</v>
      </c>
      <c r="J26" s="13">
        <v>1</v>
      </c>
      <c r="K26" s="13">
        <v>2</v>
      </c>
      <c r="L26" s="13">
        <v>1</v>
      </c>
      <c r="M26" s="13">
        <v>2</v>
      </c>
      <c r="N26" s="13">
        <v>1</v>
      </c>
      <c r="O26" s="13">
        <v>2</v>
      </c>
      <c r="P26" s="13">
        <v>1</v>
      </c>
      <c r="Q26" s="16"/>
      <c r="R26" s="36"/>
      <c r="S26" s="13"/>
      <c r="T26" s="13"/>
      <c r="U26" s="38" t="s">
        <v>16</v>
      </c>
      <c r="V26" s="16" t="s">
        <v>17</v>
      </c>
      <c r="W26" s="16" t="s">
        <v>17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25"/>
      <c r="AO26" s="13"/>
      <c r="AP26" s="38"/>
      <c r="AQ26" s="13"/>
      <c r="AR26" s="13"/>
      <c r="AS26" s="13"/>
      <c r="AT26" s="13"/>
      <c r="AU26" s="38" t="s">
        <v>16</v>
      </c>
      <c r="AV26" s="15">
        <f t="shared" si="0"/>
        <v>18</v>
      </c>
    </row>
    <row r="27" spans="1:48" x14ac:dyDescent="0.25">
      <c r="A27" s="44" t="s">
        <v>53</v>
      </c>
      <c r="B27" s="50" t="s">
        <v>62</v>
      </c>
      <c r="C27" s="12">
        <v>36</v>
      </c>
      <c r="D27" s="12" t="s">
        <v>21</v>
      </c>
      <c r="E27" s="12"/>
      <c r="F27" s="1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4"/>
      <c r="R27" s="34"/>
      <c r="S27" s="12"/>
      <c r="T27" s="12"/>
      <c r="U27" s="14" t="s">
        <v>16</v>
      </c>
      <c r="V27" s="14" t="s">
        <v>17</v>
      </c>
      <c r="W27" s="14" t="s">
        <v>17</v>
      </c>
      <c r="X27" s="12">
        <v>2</v>
      </c>
      <c r="Y27" s="40">
        <v>2</v>
      </c>
      <c r="Z27" s="40">
        <v>2</v>
      </c>
      <c r="AA27" s="40">
        <v>2</v>
      </c>
      <c r="AB27" s="40">
        <v>2</v>
      </c>
      <c r="AC27" s="40">
        <v>2</v>
      </c>
      <c r="AD27" s="40">
        <v>2</v>
      </c>
      <c r="AE27" s="40">
        <v>2</v>
      </c>
      <c r="AF27" s="40">
        <v>2</v>
      </c>
      <c r="AG27" s="40">
        <v>2</v>
      </c>
      <c r="AH27" s="40">
        <v>2</v>
      </c>
      <c r="AI27" s="40">
        <v>2</v>
      </c>
      <c r="AJ27" s="40">
        <v>2</v>
      </c>
      <c r="AK27" s="40">
        <v>2</v>
      </c>
      <c r="AL27" s="40">
        <v>2</v>
      </c>
      <c r="AM27" s="40">
        <v>2</v>
      </c>
      <c r="AN27" s="40">
        <v>2</v>
      </c>
      <c r="AO27" s="40">
        <v>2</v>
      </c>
      <c r="AP27" s="14"/>
      <c r="AQ27" s="12"/>
      <c r="AR27" s="12"/>
      <c r="AS27" s="12"/>
      <c r="AT27" s="12"/>
      <c r="AU27" s="14" t="s">
        <v>16</v>
      </c>
      <c r="AV27" s="15">
        <f t="shared" si="0"/>
        <v>36</v>
      </c>
    </row>
    <row r="28" spans="1:48" ht="13.5" customHeight="1" x14ac:dyDescent="0.25">
      <c r="A28" s="45"/>
      <c r="B28" s="52"/>
      <c r="C28" s="13">
        <v>18</v>
      </c>
      <c r="D28" s="13" t="s">
        <v>22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36"/>
      <c r="S28" s="13"/>
      <c r="T28" s="13"/>
      <c r="U28" s="38" t="s">
        <v>16</v>
      </c>
      <c r="V28" s="16" t="s">
        <v>17</v>
      </c>
      <c r="W28" s="16" t="s">
        <v>17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25">
        <v>1</v>
      </c>
      <c r="AO28" s="13">
        <v>1</v>
      </c>
      <c r="AP28" s="38"/>
      <c r="AQ28" s="13"/>
      <c r="AR28" s="13"/>
      <c r="AS28" s="13"/>
      <c r="AT28" s="13"/>
      <c r="AU28" s="38" t="s">
        <v>16</v>
      </c>
      <c r="AV28" s="15">
        <f t="shared" si="0"/>
        <v>18</v>
      </c>
    </row>
    <row r="29" spans="1:48" x14ac:dyDescent="0.25">
      <c r="A29" s="44" t="s">
        <v>67</v>
      </c>
      <c r="B29" s="46" t="s">
        <v>63</v>
      </c>
      <c r="C29" s="12">
        <v>36</v>
      </c>
      <c r="D29" s="12" t="s">
        <v>21</v>
      </c>
      <c r="E29" s="12"/>
      <c r="F29" s="1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4"/>
      <c r="R29" s="34"/>
      <c r="S29" s="12"/>
      <c r="T29" s="12"/>
      <c r="U29" s="14" t="s">
        <v>16</v>
      </c>
      <c r="V29" s="14" t="s">
        <v>17</v>
      </c>
      <c r="W29" s="14" t="s">
        <v>17</v>
      </c>
      <c r="X29" s="12">
        <v>2</v>
      </c>
      <c r="Y29" s="40">
        <v>2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40">
        <v>2</v>
      </c>
      <c r="AG29" s="40">
        <v>2</v>
      </c>
      <c r="AH29" s="40">
        <v>2</v>
      </c>
      <c r="AI29" s="40">
        <v>2</v>
      </c>
      <c r="AJ29" s="40">
        <v>2</v>
      </c>
      <c r="AK29" s="40">
        <v>2</v>
      </c>
      <c r="AL29" s="40">
        <v>2</v>
      </c>
      <c r="AM29" s="40">
        <v>2</v>
      </c>
      <c r="AN29" s="40">
        <v>2</v>
      </c>
      <c r="AO29" s="40">
        <v>2</v>
      </c>
      <c r="AP29" s="14"/>
      <c r="AQ29" s="12"/>
      <c r="AR29" s="12"/>
      <c r="AS29" s="12"/>
      <c r="AT29" s="12"/>
      <c r="AU29" s="14" t="s">
        <v>16</v>
      </c>
      <c r="AV29" s="15">
        <f t="shared" si="0"/>
        <v>36</v>
      </c>
    </row>
    <row r="30" spans="1:48" x14ac:dyDescent="0.25">
      <c r="A30" s="45"/>
      <c r="B30" s="46"/>
      <c r="C30" s="13">
        <v>18</v>
      </c>
      <c r="D30" s="13" t="s">
        <v>22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36"/>
      <c r="S30" s="13"/>
      <c r="T30" s="13"/>
      <c r="U30" s="38" t="s">
        <v>16</v>
      </c>
      <c r="V30" s="16" t="s">
        <v>17</v>
      </c>
      <c r="W30" s="16" t="s">
        <v>17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25">
        <v>1</v>
      </c>
      <c r="AO30" s="13">
        <v>1</v>
      </c>
      <c r="AP30" s="38"/>
      <c r="AQ30" s="13"/>
      <c r="AR30" s="13"/>
      <c r="AS30" s="13"/>
      <c r="AT30" s="13"/>
      <c r="AU30" s="38" t="s">
        <v>16</v>
      </c>
      <c r="AV30" s="15">
        <f t="shared" si="0"/>
        <v>18</v>
      </c>
    </row>
    <row r="31" spans="1:48" ht="46.5" customHeight="1" x14ac:dyDescent="0.25">
      <c r="A31" s="23" t="s">
        <v>43</v>
      </c>
      <c r="B31" s="22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4"/>
      <c r="R31" s="34"/>
      <c r="S31" s="12"/>
      <c r="T31" s="12"/>
      <c r="U31" s="14" t="s">
        <v>16</v>
      </c>
      <c r="V31" s="14" t="s">
        <v>17</v>
      </c>
      <c r="W31" s="14" t="s">
        <v>17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4"/>
      <c r="AO31" s="12"/>
      <c r="AP31" s="14"/>
      <c r="AQ31" s="12"/>
      <c r="AR31" s="12"/>
      <c r="AS31" s="12"/>
      <c r="AT31" s="12"/>
      <c r="AU31" s="14" t="s">
        <v>16</v>
      </c>
      <c r="AV31" s="15">
        <f t="shared" si="0"/>
        <v>0</v>
      </c>
    </row>
    <row r="32" spans="1:48" x14ac:dyDescent="0.25">
      <c r="A32" s="44" t="s">
        <v>45</v>
      </c>
      <c r="B32" s="47" t="s">
        <v>61</v>
      </c>
      <c r="C32" s="12">
        <v>72</v>
      </c>
      <c r="D32" s="12" t="s">
        <v>21</v>
      </c>
      <c r="E32" s="12">
        <v>3</v>
      </c>
      <c r="F32" s="40">
        <v>3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14"/>
      <c r="R32" s="34"/>
      <c r="S32" s="12"/>
      <c r="T32" s="12"/>
      <c r="U32" s="14" t="s">
        <v>16</v>
      </c>
      <c r="V32" s="14" t="s">
        <v>17</v>
      </c>
      <c r="W32" s="14" t="s">
        <v>17</v>
      </c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24">
        <v>2</v>
      </c>
      <c r="AO32" s="12">
        <v>2</v>
      </c>
      <c r="AP32" s="14"/>
      <c r="AQ32" s="12"/>
      <c r="AR32" s="12"/>
      <c r="AS32" s="12"/>
      <c r="AT32" s="12"/>
      <c r="AU32" s="14" t="s">
        <v>16</v>
      </c>
      <c r="AV32" s="15">
        <f t="shared" si="0"/>
        <v>72</v>
      </c>
    </row>
    <row r="33" spans="1:48" ht="18" customHeight="1" x14ac:dyDescent="0.25">
      <c r="A33" s="45"/>
      <c r="B33" s="48"/>
      <c r="C33" s="13">
        <v>36</v>
      </c>
      <c r="D33" s="13" t="s">
        <v>22</v>
      </c>
      <c r="E33" s="13">
        <v>1</v>
      </c>
      <c r="F33" s="13">
        <v>2</v>
      </c>
      <c r="G33" s="13">
        <v>1</v>
      </c>
      <c r="H33" s="13">
        <v>2</v>
      </c>
      <c r="I33" s="13">
        <v>1</v>
      </c>
      <c r="J33" s="13">
        <v>2</v>
      </c>
      <c r="K33" s="13">
        <v>1</v>
      </c>
      <c r="L33" s="13">
        <v>2</v>
      </c>
      <c r="M33" s="13">
        <v>1</v>
      </c>
      <c r="N33" s="13">
        <v>2</v>
      </c>
      <c r="O33" s="13">
        <v>1</v>
      </c>
      <c r="P33" s="13">
        <v>2</v>
      </c>
      <c r="Q33" s="16"/>
      <c r="R33" s="36"/>
      <c r="S33" s="13"/>
      <c r="T33" s="13"/>
      <c r="U33" s="38" t="s">
        <v>16</v>
      </c>
      <c r="V33" s="16" t="s">
        <v>17</v>
      </c>
      <c r="W33" s="16" t="s">
        <v>17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1</v>
      </c>
      <c r="AN33" s="25">
        <v>1</v>
      </c>
      <c r="AO33" s="13">
        <v>1</v>
      </c>
      <c r="AP33" s="38"/>
      <c r="AQ33" s="13"/>
      <c r="AR33" s="13"/>
      <c r="AS33" s="13"/>
      <c r="AT33" s="13"/>
      <c r="AU33" s="38" t="s">
        <v>16</v>
      </c>
      <c r="AV33" s="15">
        <f t="shared" si="0"/>
        <v>36</v>
      </c>
    </row>
    <row r="34" spans="1:48" x14ac:dyDescent="0.25">
      <c r="A34" s="49" t="s">
        <v>54</v>
      </c>
      <c r="B34" s="46" t="s">
        <v>60</v>
      </c>
      <c r="C34" s="12">
        <v>36</v>
      </c>
      <c r="D34" s="12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/>
      <c r="R34" s="34"/>
      <c r="S34" s="12"/>
      <c r="T34" s="12"/>
      <c r="U34" s="14" t="s">
        <v>16</v>
      </c>
      <c r="V34" s="14" t="s">
        <v>17</v>
      </c>
      <c r="W34" s="14" t="s">
        <v>17</v>
      </c>
      <c r="X34" s="12">
        <v>2</v>
      </c>
      <c r="Y34" s="12">
        <v>2</v>
      </c>
      <c r="Z34" s="17">
        <v>2</v>
      </c>
      <c r="AA34" s="17">
        <v>2</v>
      </c>
      <c r="AB34" s="17">
        <v>2</v>
      </c>
      <c r="AC34" s="17">
        <v>2</v>
      </c>
      <c r="AD34" s="17">
        <v>2</v>
      </c>
      <c r="AE34" s="17">
        <v>2</v>
      </c>
      <c r="AF34" s="17">
        <v>2</v>
      </c>
      <c r="AG34" s="17">
        <v>2</v>
      </c>
      <c r="AH34" s="17">
        <v>2</v>
      </c>
      <c r="AI34" s="17">
        <v>2</v>
      </c>
      <c r="AJ34" s="17">
        <v>2</v>
      </c>
      <c r="AK34" s="17">
        <v>2</v>
      </c>
      <c r="AL34" s="17">
        <v>2</v>
      </c>
      <c r="AM34" s="17">
        <v>2</v>
      </c>
      <c r="AN34" s="24">
        <v>2</v>
      </c>
      <c r="AO34" s="12">
        <v>2</v>
      </c>
      <c r="AP34" s="14"/>
      <c r="AQ34" s="12"/>
      <c r="AR34" s="12"/>
      <c r="AS34" s="12"/>
      <c r="AT34" s="12"/>
      <c r="AU34" s="14" t="s">
        <v>16</v>
      </c>
      <c r="AV34" s="15">
        <f t="shared" si="0"/>
        <v>36</v>
      </c>
    </row>
    <row r="35" spans="1:48" x14ac:dyDescent="0.25">
      <c r="A35" s="49"/>
      <c r="B35" s="46"/>
      <c r="C35" s="13">
        <v>18</v>
      </c>
      <c r="D35" s="13" t="s">
        <v>22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36"/>
      <c r="S35" s="13"/>
      <c r="T35" s="13"/>
      <c r="U35" s="38" t="s">
        <v>16</v>
      </c>
      <c r="V35" s="16" t="s">
        <v>17</v>
      </c>
      <c r="W35" s="16" t="s">
        <v>17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25">
        <v>1</v>
      </c>
      <c r="AO35" s="13">
        <v>1</v>
      </c>
      <c r="AP35" s="38"/>
      <c r="AQ35" s="13"/>
      <c r="AR35" s="13"/>
      <c r="AS35" s="13"/>
      <c r="AT35" s="13"/>
      <c r="AU35" s="38" t="s">
        <v>16</v>
      </c>
      <c r="AV35" s="15">
        <f t="shared" si="0"/>
        <v>18</v>
      </c>
    </row>
    <row r="36" spans="1:48" x14ac:dyDescent="0.25">
      <c r="A36" s="12" t="s">
        <v>47</v>
      </c>
      <c r="B36" s="20" t="s">
        <v>36</v>
      </c>
      <c r="C36" s="12">
        <v>72</v>
      </c>
      <c r="D36" s="12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4">
        <v>36</v>
      </c>
      <c r="R36" s="34"/>
      <c r="S36" s="12"/>
      <c r="T36" s="12"/>
      <c r="U36" s="14" t="s">
        <v>16</v>
      </c>
      <c r="V36" s="14" t="s">
        <v>17</v>
      </c>
      <c r="W36" s="14" t="s">
        <v>17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24"/>
      <c r="AO36" s="12"/>
      <c r="AP36" s="24">
        <v>36</v>
      </c>
      <c r="AQ36" s="12"/>
      <c r="AR36" s="12"/>
      <c r="AS36" s="12"/>
      <c r="AT36" s="12"/>
      <c r="AU36" s="14" t="s">
        <v>16</v>
      </c>
      <c r="AV36" s="15">
        <f t="shared" si="0"/>
        <v>72</v>
      </c>
    </row>
    <row r="37" spans="1:48" x14ac:dyDescent="0.25">
      <c r="A37" s="11" t="s">
        <v>48</v>
      </c>
      <c r="B37" s="20" t="s">
        <v>37</v>
      </c>
      <c r="C37" s="12">
        <v>36</v>
      </c>
      <c r="D37" s="12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34"/>
      <c r="S37" s="12"/>
      <c r="T37" s="12"/>
      <c r="U37" s="14" t="s">
        <v>16</v>
      </c>
      <c r="V37" s="14" t="s">
        <v>17</v>
      </c>
      <c r="W37" s="14" t="s">
        <v>17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24"/>
      <c r="AO37" s="12"/>
      <c r="AP37" s="14"/>
      <c r="AQ37" s="12">
        <v>36</v>
      </c>
      <c r="AR37" s="12"/>
      <c r="AS37" s="12"/>
      <c r="AT37" s="12"/>
      <c r="AU37" s="14" t="s">
        <v>16</v>
      </c>
      <c r="AV37" s="15">
        <f t="shared" si="0"/>
        <v>36</v>
      </c>
    </row>
    <row r="38" spans="1:48" ht="38.25" x14ac:dyDescent="0.25">
      <c r="A38" s="14" t="s">
        <v>55</v>
      </c>
      <c r="B38" s="21" t="s">
        <v>51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34"/>
      <c r="S38" s="12"/>
      <c r="T38" s="12"/>
      <c r="U38" s="14" t="s">
        <v>16</v>
      </c>
      <c r="V38" s="14" t="s">
        <v>17</v>
      </c>
      <c r="W38" s="14" t="s">
        <v>17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4"/>
      <c r="AO38" s="12"/>
      <c r="AP38" s="14"/>
      <c r="AQ38" s="12"/>
      <c r="AR38" s="12"/>
      <c r="AS38" s="12"/>
      <c r="AT38" s="12"/>
      <c r="AU38" s="14" t="s">
        <v>16</v>
      </c>
      <c r="AV38" s="15">
        <f t="shared" si="0"/>
        <v>0</v>
      </c>
    </row>
    <row r="39" spans="1:48" x14ac:dyDescent="0.25">
      <c r="A39" s="49" t="s">
        <v>56</v>
      </c>
      <c r="B39" s="46" t="s">
        <v>59</v>
      </c>
      <c r="C39" s="12">
        <v>60</v>
      </c>
      <c r="D39" s="12" t="s">
        <v>21</v>
      </c>
      <c r="E39" s="12">
        <v>2</v>
      </c>
      <c r="F39" s="40">
        <v>2</v>
      </c>
      <c r="G39" s="40">
        <v>2</v>
      </c>
      <c r="H39" s="40">
        <v>2</v>
      </c>
      <c r="I39" s="40">
        <v>2</v>
      </c>
      <c r="J39" s="40">
        <v>2</v>
      </c>
      <c r="K39" s="40">
        <v>2</v>
      </c>
      <c r="L39" s="40">
        <v>2</v>
      </c>
      <c r="M39" s="40">
        <v>2</v>
      </c>
      <c r="N39" s="40">
        <v>2</v>
      </c>
      <c r="O39" s="40">
        <v>2</v>
      </c>
      <c r="P39" s="40">
        <v>2</v>
      </c>
      <c r="Q39" s="14"/>
      <c r="R39" s="34"/>
      <c r="S39" s="12"/>
      <c r="T39" s="12"/>
      <c r="U39" s="14" t="s">
        <v>16</v>
      </c>
      <c r="V39" s="14" t="s">
        <v>17</v>
      </c>
      <c r="W39" s="14" t="s">
        <v>17</v>
      </c>
      <c r="X39" s="12">
        <v>2</v>
      </c>
      <c r="Y39" s="40">
        <v>2</v>
      </c>
      <c r="Z39" s="40">
        <v>2</v>
      </c>
      <c r="AA39" s="40">
        <v>2</v>
      </c>
      <c r="AB39" s="40">
        <v>2</v>
      </c>
      <c r="AC39" s="40">
        <v>2</v>
      </c>
      <c r="AD39" s="40">
        <v>2</v>
      </c>
      <c r="AE39" s="40">
        <v>2</v>
      </c>
      <c r="AF39" s="40">
        <v>2</v>
      </c>
      <c r="AG39" s="40">
        <v>2</v>
      </c>
      <c r="AH39" s="40">
        <v>2</v>
      </c>
      <c r="AI39" s="40">
        <v>2</v>
      </c>
      <c r="AJ39" s="40">
        <v>2</v>
      </c>
      <c r="AK39" s="40">
        <v>2</v>
      </c>
      <c r="AL39" s="40">
        <v>2</v>
      </c>
      <c r="AM39" s="40">
        <v>2</v>
      </c>
      <c r="AN39" s="40">
        <v>2</v>
      </c>
      <c r="AO39" s="40">
        <v>2</v>
      </c>
      <c r="AP39" s="14"/>
      <c r="AQ39" s="12"/>
      <c r="AR39" s="12"/>
      <c r="AS39" s="12"/>
      <c r="AT39" s="12"/>
      <c r="AU39" s="14" t="s">
        <v>16</v>
      </c>
      <c r="AV39" s="15">
        <f t="shared" si="0"/>
        <v>60</v>
      </c>
    </row>
    <row r="40" spans="1:48" ht="46.5" customHeight="1" x14ac:dyDescent="0.25">
      <c r="A40" s="49"/>
      <c r="B40" s="46"/>
      <c r="C40" s="13">
        <v>30</v>
      </c>
      <c r="D40" s="13" t="s">
        <v>22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6"/>
      <c r="R40" s="36"/>
      <c r="S40" s="13"/>
      <c r="T40" s="13"/>
      <c r="U40" s="38" t="s">
        <v>16</v>
      </c>
      <c r="V40" s="16" t="s">
        <v>17</v>
      </c>
      <c r="W40" s="16" t="s">
        <v>17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25">
        <v>1</v>
      </c>
      <c r="AO40" s="13">
        <v>1</v>
      </c>
      <c r="AP40" s="38"/>
      <c r="AQ40" s="13"/>
      <c r="AR40" s="13"/>
      <c r="AS40" s="13"/>
      <c r="AT40" s="13"/>
      <c r="AU40" s="38" t="s">
        <v>16</v>
      </c>
      <c r="AV40" s="15">
        <f t="shared" si="0"/>
        <v>30</v>
      </c>
    </row>
    <row r="41" spans="1:48" x14ac:dyDescent="0.25">
      <c r="A41" s="11" t="s">
        <v>57</v>
      </c>
      <c r="B41" s="20" t="s">
        <v>36</v>
      </c>
      <c r="C41" s="12">
        <v>216</v>
      </c>
      <c r="D41" s="12" t="s">
        <v>21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2">
        <v>36</v>
      </c>
      <c r="S41" s="12">
        <v>36</v>
      </c>
      <c r="T41" s="12">
        <v>36</v>
      </c>
      <c r="U41" s="14" t="s">
        <v>16</v>
      </c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24"/>
      <c r="AO41" s="12"/>
      <c r="AP41" s="14"/>
      <c r="AQ41" s="12"/>
      <c r="AR41" s="12">
        <v>36</v>
      </c>
      <c r="AS41" s="12">
        <v>36</v>
      </c>
      <c r="AT41" s="12">
        <v>36</v>
      </c>
      <c r="AU41" s="14" t="s">
        <v>16</v>
      </c>
      <c r="AV41" s="15">
        <f t="shared" si="0"/>
        <v>216</v>
      </c>
    </row>
    <row r="42" spans="1:48" x14ac:dyDescent="0.25">
      <c r="A42" s="43" t="s">
        <v>13</v>
      </c>
      <c r="B42" s="43"/>
      <c r="C42" s="43"/>
      <c r="D42" s="12"/>
      <c r="E42" s="12">
        <f>E7+E9+E11+E13+E15+E17+E19+E21+E23+E25+E27+E29+E31+E32+E34+E36+E37+E38+E39+E41</f>
        <v>36</v>
      </c>
      <c r="F42" s="34">
        <f t="shared" ref="F42:AT42" si="1">F7+F9+F11+F13+F15+F17+F19+F21+F23+F25+F27+F29+F31+F32+F34+F36+F37+F38+F39+F41</f>
        <v>36</v>
      </c>
      <c r="G42" s="34">
        <f t="shared" si="1"/>
        <v>36</v>
      </c>
      <c r="H42" s="34">
        <f t="shared" si="1"/>
        <v>36</v>
      </c>
      <c r="I42" s="34">
        <f t="shared" si="1"/>
        <v>36</v>
      </c>
      <c r="J42" s="34">
        <f t="shared" si="1"/>
        <v>36</v>
      </c>
      <c r="K42" s="34">
        <f t="shared" si="1"/>
        <v>36</v>
      </c>
      <c r="L42" s="34">
        <f t="shared" si="1"/>
        <v>36</v>
      </c>
      <c r="M42" s="34">
        <f t="shared" si="1"/>
        <v>36</v>
      </c>
      <c r="N42" s="34">
        <f t="shared" si="1"/>
        <v>36</v>
      </c>
      <c r="O42" s="34">
        <f t="shared" si="1"/>
        <v>36</v>
      </c>
      <c r="P42" s="34">
        <f t="shared" si="1"/>
        <v>36</v>
      </c>
      <c r="Q42" s="39">
        <f t="shared" si="1"/>
        <v>36</v>
      </c>
      <c r="R42" s="34">
        <f t="shared" si="1"/>
        <v>36</v>
      </c>
      <c r="S42" s="34">
        <f t="shared" si="1"/>
        <v>36</v>
      </c>
      <c r="T42" s="34">
        <f t="shared" si="1"/>
        <v>36</v>
      </c>
      <c r="U42" s="34"/>
      <c r="V42" s="34"/>
      <c r="W42" s="34"/>
      <c r="X42" s="34">
        <f t="shared" si="1"/>
        <v>36</v>
      </c>
      <c r="Y42" s="34">
        <f t="shared" si="1"/>
        <v>36</v>
      </c>
      <c r="Z42" s="34">
        <f t="shared" si="1"/>
        <v>36</v>
      </c>
      <c r="AA42" s="34">
        <f t="shared" si="1"/>
        <v>36</v>
      </c>
      <c r="AB42" s="34">
        <f t="shared" si="1"/>
        <v>36</v>
      </c>
      <c r="AC42" s="34">
        <f t="shared" si="1"/>
        <v>36</v>
      </c>
      <c r="AD42" s="34">
        <f t="shared" si="1"/>
        <v>36</v>
      </c>
      <c r="AE42" s="34">
        <f t="shared" si="1"/>
        <v>36</v>
      </c>
      <c r="AF42" s="34">
        <f t="shared" si="1"/>
        <v>36</v>
      </c>
      <c r="AG42" s="34">
        <f t="shared" si="1"/>
        <v>36</v>
      </c>
      <c r="AH42" s="34">
        <f t="shared" si="1"/>
        <v>36</v>
      </c>
      <c r="AI42" s="34">
        <f t="shared" si="1"/>
        <v>36</v>
      </c>
      <c r="AJ42" s="34">
        <f t="shared" si="1"/>
        <v>36</v>
      </c>
      <c r="AK42" s="34">
        <f t="shared" si="1"/>
        <v>36</v>
      </c>
      <c r="AL42" s="34">
        <f t="shared" si="1"/>
        <v>36</v>
      </c>
      <c r="AM42" s="34">
        <f t="shared" si="1"/>
        <v>36</v>
      </c>
      <c r="AN42" s="34">
        <f t="shared" si="1"/>
        <v>36</v>
      </c>
      <c r="AO42" s="34">
        <f t="shared" si="1"/>
        <v>36</v>
      </c>
      <c r="AP42" s="39">
        <f t="shared" si="1"/>
        <v>36</v>
      </c>
      <c r="AQ42" s="34">
        <f t="shared" si="1"/>
        <v>36</v>
      </c>
      <c r="AR42" s="34">
        <f t="shared" si="1"/>
        <v>36</v>
      </c>
      <c r="AS42" s="34">
        <f t="shared" si="1"/>
        <v>36</v>
      </c>
      <c r="AT42" s="34">
        <f t="shared" si="1"/>
        <v>36</v>
      </c>
      <c r="AU42" s="34"/>
      <c r="AV42" s="15">
        <f t="shared" ref="AV42:AV44" si="2">SUM(E42:AU42)</f>
        <v>1404</v>
      </c>
    </row>
    <row r="43" spans="1:48" x14ac:dyDescent="0.25">
      <c r="A43" s="43" t="s">
        <v>14</v>
      </c>
      <c r="B43" s="43"/>
      <c r="C43" s="43"/>
      <c r="D43" s="12"/>
      <c r="E43" s="12">
        <f>E8+E10+E12+E14+E16+E18+E20+E22+E24+E26+E28+E30+E33+E35+E40</f>
        <v>18</v>
      </c>
      <c r="F43" s="34">
        <f t="shared" ref="F43:AT43" si="3">F8+F10+F12+F14+F16+F18+F20+F22+F24+F26+F28+F30+F33+F35+F40</f>
        <v>18</v>
      </c>
      <c r="G43" s="34">
        <f t="shared" si="3"/>
        <v>18</v>
      </c>
      <c r="H43" s="34">
        <f t="shared" si="3"/>
        <v>18</v>
      </c>
      <c r="I43" s="34">
        <f t="shared" si="3"/>
        <v>18</v>
      </c>
      <c r="J43" s="34">
        <f t="shared" si="3"/>
        <v>18</v>
      </c>
      <c r="K43" s="34">
        <f t="shared" si="3"/>
        <v>18</v>
      </c>
      <c r="L43" s="34">
        <f t="shared" si="3"/>
        <v>18</v>
      </c>
      <c r="M43" s="34">
        <f t="shared" si="3"/>
        <v>18</v>
      </c>
      <c r="N43" s="34">
        <f t="shared" si="3"/>
        <v>18</v>
      </c>
      <c r="O43" s="34">
        <f t="shared" si="3"/>
        <v>18</v>
      </c>
      <c r="P43" s="34">
        <f t="shared" si="3"/>
        <v>18</v>
      </c>
      <c r="Q43" s="39">
        <f t="shared" si="3"/>
        <v>0</v>
      </c>
      <c r="R43" s="34">
        <f t="shared" si="3"/>
        <v>0</v>
      </c>
      <c r="S43" s="34">
        <f t="shared" si="3"/>
        <v>0</v>
      </c>
      <c r="T43" s="34">
        <f t="shared" si="3"/>
        <v>0</v>
      </c>
      <c r="U43" s="34"/>
      <c r="V43" s="34"/>
      <c r="W43" s="34"/>
      <c r="X43" s="34">
        <f t="shared" si="3"/>
        <v>18</v>
      </c>
      <c r="Y43" s="34">
        <f t="shared" si="3"/>
        <v>18</v>
      </c>
      <c r="Z43" s="34">
        <f t="shared" si="3"/>
        <v>18</v>
      </c>
      <c r="AA43" s="34">
        <f t="shared" si="3"/>
        <v>18</v>
      </c>
      <c r="AB43" s="34">
        <f t="shared" si="3"/>
        <v>18</v>
      </c>
      <c r="AC43" s="34">
        <f t="shared" si="3"/>
        <v>18</v>
      </c>
      <c r="AD43" s="34">
        <f t="shared" si="3"/>
        <v>18</v>
      </c>
      <c r="AE43" s="34">
        <f t="shared" si="3"/>
        <v>18</v>
      </c>
      <c r="AF43" s="34">
        <f t="shared" si="3"/>
        <v>18</v>
      </c>
      <c r="AG43" s="34">
        <f t="shared" si="3"/>
        <v>18</v>
      </c>
      <c r="AH43" s="34">
        <f t="shared" si="3"/>
        <v>18</v>
      </c>
      <c r="AI43" s="34">
        <f t="shared" si="3"/>
        <v>18</v>
      </c>
      <c r="AJ43" s="34">
        <f t="shared" si="3"/>
        <v>18</v>
      </c>
      <c r="AK43" s="34">
        <f t="shared" si="3"/>
        <v>18</v>
      </c>
      <c r="AL43" s="34">
        <f t="shared" si="3"/>
        <v>18</v>
      </c>
      <c r="AM43" s="34">
        <f t="shared" si="3"/>
        <v>18</v>
      </c>
      <c r="AN43" s="34">
        <f t="shared" si="3"/>
        <v>18</v>
      </c>
      <c r="AO43" s="34">
        <f t="shared" si="3"/>
        <v>18</v>
      </c>
      <c r="AP43" s="39">
        <f t="shared" si="3"/>
        <v>0</v>
      </c>
      <c r="AQ43" s="34">
        <f t="shared" si="3"/>
        <v>0</v>
      </c>
      <c r="AR43" s="34">
        <f t="shared" si="3"/>
        <v>0</v>
      </c>
      <c r="AS43" s="34">
        <f t="shared" si="3"/>
        <v>0</v>
      </c>
      <c r="AT43" s="34">
        <f t="shared" si="3"/>
        <v>0</v>
      </c>
      <c r="AU43" s="34"/>
      <c r="AV43" s="15">
        <f t="shared" si="2"/>
        <v>540</v>
      </c>
    </row>
    <row r="44" spans="1:48" x14ac:dyDescent="0.25">
      <c r="A44" s="43" t="s">
        <v>15</v>
      </c>
      <c r="B44" s="43"/>
      <c r="C44" s="43"/>
      <c r="D44" s="12"/>
      <c r="E44" s="12">
        <f>E42+E43</f>
        <v>54</v>
      </c>
      <c r="F44" s="12">
        <f t="shared" ref="F44:AT44" si="4">F42+F43</f>
        <v>54</v>
      </c>
      <c r="G44" s="12">
        <f t="shared" si="4"/>
        <v>54</v>
      </c>
      <c r="H44" s="12">
        <f t="shared" si="4"/>
        <v>54</v>
      </c>
      <c r="I44" s="12">
        <f t="shared" si="4"/>
        <v>54</v>
      </c>
      <c r="J44" s="12">
        <f t="shared" si="4"/>
        <v>54</v>
      </c>
      <c r="K44" s="12">
        <f t="shared" si="4"/>
        <v>54</v>
      </c>
      <c r="L44" s="12">
        <f t="shared" si="4"/>
        <v>54</v>
      </c>
      <c r="M44" s="12">
        <f t="shared" si="4"/>
        <v>54</v>
      </c>
      <c r="N44" s="12">
        <f t="shared" si="4"/>
        <v>54</v>
      </c>
      <c r="O44" s="12">
        <f t="shared" si="4"/>
        <v>54</v>
      </c>
      <c r="P44" s="12">
        <f t="shared" si="4"/>
        <v>54</v>
      </c>
      <c r="Q44" s="39">
        <f t="shared" si="4"/>
        <v>36</v>
      </c>
      <c r="R44" s="12">
        <f t="shared" si="4"/>
        <v>36</v>
      </c>
      <c r="S44" s="12">
        <f t="shared" si="4"/>
        <v>36</v>
      </c>
      <c r="T44" s="12">
        <f t="shared" si="4"/>
        <v>36</v>
      </c>
      <c r="U44" s="17"/>
      <c r="V44" s="12"/>
      <c r="W44" s="12"/>
      <c r="X44" s="12">
        <f t="shared" si="4"/>
        <v>54</v>
      </c>
      <c r="Y44" s="12">
        <f t="shared" si="4"/>
        <v>54</v>
      </c>
      <c r="Z44" s="12">
        <f t="shared" si="4"/>
        <v>54</v>
      </c>
      <c r="AA44" s="12">
        <f t="shared" si="4"/>
        <v>54</v>
      </c>
      <c r="AB44" s="12">
        <f t="shared" si="4"/>
        <v>54</v>
      </c>
      <c r="AC44" s="12">
        <f t="shared" si="4"/>
        <v>54</v>
      </c>
      <c r="AD44" s="12">
        <f t="shared" si="4"/>
        <v>54</v>
      </c>
      <c r="AE44" s="12">
        <f t="shared" si="4"/>
        <v>54</v>
      </c>
      <c r="AF44" s="12">
        <f t="shared" si="4"/>
        <v>54</v>
      </c>
      <c r="AG44" s="12">
        <f t="shared" si="4"/>
        <v>54</v>
      </c>
      <c r="AH44" s="12">
        <f t="shared" si="4"/>
        <v>54</v>
      </c>
      <c r="AI44" s="12">
        <f t="shared" si="4"/>
        <v>54</v>
      </c>
      <c r="AJ44" s="12">
        <f t="shared" si="4"/>
        <v>54</v>
      </c>
      <c r="AK44" s="12">
        <f t="shared" si="4"/>
        <v>54</v>
      </c>
      <c r="AL44" s="12">
        <f t="shared" si="4"/>
        <v>54</v>
      </c>
      <c r="AM44" s="12">
        <f t="shared" si="4"/>
        <v>54</v>
      </c>
      <c r="AN44" s="34">
        <f t="shared" si="4"/>
        <v>54</v>
      </c>
      <c r="AO44" s="12">
        <f t="shared" si="4"/>
        <v>54</v>
      </c>
      <c r="AP44" s="39">
        <f t="shared" si="4"/>
        <v>36</v>
      </c>
      <c r="AQ44" s="12">
        <f t="shared" si="4"/>
        <v>36</v>
      </c>
      <c r="AR44" s="12">
        <f t="shared" si="4"/>
        <v>36</v>
      </c>
      <c r="AS44" s="12">
        <f t="shared" si="4"/>
        <v>36</v>
      </c>
      <c r="AT44" s="12">
        <f t="shared" si="4"/>
        <v>36</v>
      </c>
      <c r="AU44" s="12"/>
      <c r="AV44" s="15">
        <f t="shared" si="2"/>
        <v>1944</v>
      </c>
    </row>
  </sheetData>
  <mergeCells count="46">
    <mergeCell ref="AD5:AH5"/>
    <mergeCell ref="AI5:AL5"/>
    <mergeCell ref="AM5:AQ5"/>
    <mergeCell ref="AR5:AU5"/>
    <mergeCell ref="A7:A8"/>
    <mergeCell ref="B7:B8"/>
    <mergeCell ref="E5:H5"/>
    <mergeCell ref="I5:L5"/>
    <mergeCell ref="M5:Q5"/>
    <mergeCell ref="R5:U5"/>
    <mergeCell ref="V5:Y5"/>
    <mergeCell ref="Z5:AC5"/>
    <mergeCell ref="B27:B28"/>
    <mergeCell ref="B29:B30"/>
    <mergeCell ref="A9:A10"/>
    <mergeCell ref="B9:B10"/>
    <mergeCell ref="A11:A12"/>
    <mergeCell ref="B11:B12"/>
    <mergeCell ref="A13:A14"/>
    <mergeCell ref="B15:B16"/>
    <mergeCell ref="A15:A16"/>
    <mergeCell ref="B17:B18"/>
    <mergeCell ref="A17:A18"/>
    <mergeCell ref="A19:A20"/>
    <mergeCell ref="B23:B24"/>
    <mergeCell ref="A44:C44"/>
    <mergeCell ref="A42:C42"/>
    <mergeCell ref="A43:C43"/>
    <mergeCell ref="A34:A35"/>
    <mergeCell ref="B34:B35"/>
    <mergeCell ref="AI1:AU1"/>
    <mergeCell ref="AI2:AU2"/>
    <mergeCell ref="AI3:AU3"/>
    <mergeCell ref="A39:A40"/>
    <mergeCell ref="B39:B40"/>
    <mergeCell ref="B25:B26"/>
    <mergeCell ref="A32:A33"/>
    <mergeCell ref="B32:B33"/>
    <mergeCell ref="A21:A22"/>
    <mergeCell ref="A23:A24"/>
    <mergeCell ref="A25:A26"/>
    <mergeCell ref="A27:A28"/>
    <mergeCell ref="B13:B14"/>
    <mergeCell ref="A29:A30"/>
    <mergeCell ref="B19:B20"/>
    <mergeCell ref="B21:B22"/>
  </mergeCells>
  <phoneticPr fontId="6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zoomScale="80" zoomScaleNormal="80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E27" sqref="E27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20</v>
      </c>
      <c r="D1" s="5"/>
      <c r="E1" s="5"/>
      <c r="F1" s="5"/>
      <c r="G1" s="5"/>
      <c r="AI1" s="41" t="s">
        <v>75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41" t="s">
        <v>76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42" t="s">
        <v>102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53" t="s">
        <v>3</v>
      </c>
      <c r="F5" s="53"/>
      <c r="G5" s="53"/>
      <c r="H5" s="53"/>
      <c r="I5" s="53" t="s">
        <v>4</v>
      </c>
      <c r="J5" s="53"/>
      <c r="K5" s="53"/>
      <c r="L5" s="53"/>
      <c r="M5" s="53" t="s">
        <v>5</v>
      </c>
      <c r="N5" s="53"/>
      <c r="O5" s="53"/>
      <c r="P5" s="53"/>
      <c r="Q5" s="53"/>
      <c r="R5" s="53" t="s">
        <v>6</v>
      </c>
      <c r="S5" s="53"/>
      <c r="T5" s="53"/>
      <c r="U5" s="53"/>
      <c r="V5" s="53" t="s">
        <v>7</v>
      </c>
      <c r="W5" s="53"/>
      <c r="X5" s="53"/>
      <c r="Y5" s="53"/>
      <c r="Z5" s="53" t="s">
        <v>8</v>
      </c>
      <c r="AA5" s="53"/>
      <c r="AB5" s="53"/>
      <c r="AC5" s="53"/>
      <c r="AD5" s="53" t="s">
        <v>9</v>
      </c>
      <c r="AE5" s="53"/>
      <c r="AF5" s="53"/>
      <c r="AG5" s="53"/>
      <c r="AH5" s="53"/>
      <c r="AI5" s="53" t="s">
        <v>10</v>
      </c>
      <c r="AJ5" s="53"/>
      <c r="AK5" s="53"/>
      <c r="AL5" s="53"/>
      <c r="AM5" s="53" t="s">
        <v>11</v>
      </c>
      <c r="AN5" s="53"/>
      <c r="AO5" s="53"/>
      <c r="AP5" s="53"/>
      <c r="AQ5" s="53"/>
      <c r="AR5" s="53" t="s">
        <v>12</v>
      </c>
      <c r="AS5" s="53"/>
      <c r="AT5" s="53"/>
      <c r="AU5" s="53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4" t="s">
        <v>93</v>
      </c>
      <c r="B7" s="46" t="s">
        <v>83</v>
      </c>
      <c r="C7" s="12">
        <v>56</v>
      </c>
      <c r="D7" s="12" t="s">
        <v>21</v>
      </c>
      <c r="E7" s="12">
        <v>4</v>
      </c>
      <c r="F7" s="40">
        <v>4</v>
      </c>
      <c r="G7" s="40">
        <v>4</v>
      </c>
      <c r="H7" s="40">
        <v>4</v>
      </c>
      <c r="I7" s="40">
        <v>4</v>
      </c>
      <c r="J7" s="17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14" t="s">
        <v>17</v>
      </c>
      <c r="W7" s="14" t="s">
        <v>17</v>
      </c>
      <c r="X7" s="12">
        <v>6</v>
      </c>
      <c r="Y7" s="12">
        <v>6</v>
      </c>
      <c r="Z7" s="12">
        <v>6</v>
      </c>
      <c r="AA7" s="12">
        <v>6</v>
      </c>
      <c r="AB7" s="12">
        <v>6</v>
      </c>
      <c r="AC7" s="12">
        <v>6</v>
      </c>
      <c r="AD7" s="14"/>
      <c r="AE7" s="12"/>
      <c r="AF7" s="12"/>
      <c r="AG7" s="12"/>
      <c r="AH7" s="12"/>
      <c r="AI7" s="12"/>
      <c r="AJ7" s="14"/>
      <c r="AK7" s="12"/>
      <c r="AL7" s="12"/>
      <c r="AM7" s="12"/>
      <c r="AN7" s="12"/>
      <c r="AO7" s="12"/>
      <c r="AP7" s="12"/>
      <c r="AQ7" s="12"/>
      <c r="AR7" s="14" t="s">
        <v>16</v>
      </c>
      <c r="AS7" s="12"/>
      <c r="AT7" s="12"/>
      <c r="AU7" s="12"/>
      <c r="AV7" s="15">
        <f>SUM(E7:AU7)</f>
        <v>56</v>
      </c>
    </row>
    <row r="8" spans="1:48" x14ac:dyDescent="0.25">
      <c r="A8" s="45"/>
      <c r="B8" s="46"/>
      <c r="C8" s="13">
        <v>28</v>
      </c>
      <c r="D8" s="13" t="s">
        <v>22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36"/>
      <c r="K8" s="13"/>
      <c r="L8" s="13"/>
      <c r="M8" s="13"/>
      <c r="N8" s="13"/>
      <c r="O8" s="13"/>
      <c r="P8" s="13"/>
      <c r="Q8" s="13"/>
      <c r="R8" s="13"/>
      <c r="S8" s="13"/>
      <c r="T8" s="13"/>
      <c r="U8" s="25"/>
      <c r="V8" s="16" t="s">
        <v>17</v>
      </c>
      <c r="W8" s="16" t="s">
        <v>17</v>
      </c>
      <c r="X8" s="13">
        <v>3</v>
      </c>
      <c r="Y8" s="13">
        <v>3</v>
      </c>
      <c r="Z8" s="13">
        <v>3</v>
      </c>
      <c r="AA8" s="13">
        <v>3</v>
      </c>
      <c r="AB8" s="13">
        <v>3</v>
      </c>
      <c r="AC8" s="13">
        <v>3</v>
      </c>
      <c r="AD8" s="38"/>
      <c r="AE8" s="13"/>
      <c r="AF8" s="13"/>
      <c r="AG8" s="13"/>
      <c r="AH8" s="13"/>
      <c r="AI8" s="13"/>
      <c r="AJ8" s="16"/>
      <c r="AK8" s="13"/>
      <c r="AL8" s="13"/>
      <c r="AM8" s="13"/>
      <c r="AN8" s="13"/>
      <c r="AO8" s="13"/>
      <c r="AP8" s="13"/>
      <c r="AQ8" s="13"/>
      <c r="AR8" s="38" t="s">
        <v>16</v>
      </c>
      <c r="AS8" s="13"/>
      <c r="AT8" s="13"/>
      <c r="AU8" s="13"/>
      <c r="AV8" s="15">
        <f t="shared" ref="AV8:AV27" si="0">SUM(E8:AU8)</f>
        <v>28</v>
      </c>
    </row>
    <row r="9" spans="1:48" x14ac:dyDescent="0.25">
      <c r="A9" s="44" t="s">
        <v>99</v>
      </c>
      <c r="B9" s="46" t="s">
        <v>84</v>
      </c>
      <c r="C9" s="12">
        <v>40</v>
      </c>
      <c r="D9" s="12" t="s">
        <v>21</v>
      </c>
      <c r="E9" s="12">
        <v>8</v>
      </c>
      <c r="F9" s="12">
        <v>8</v>
      </c>
      <c r="G9" s="12">
        <v>8</v>
      </c>
      <c r="H9" s="12">
        <v>8</v>
      </c>
      <c r="I9" s="12">
        <v>8</v>
      </c>
      <c r="J9" s="35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 s="14" t="s">
        <v>17</v>
      </c>
      <c r="W9" s="14" t="s">
        <v>17</v>
      </c>
      <c r="X9" s="12"/>
      <c r="Y9" s="12"/>
      <c r="Z9" s="31"/>
      <c r="AA9" s="31"/>
      <c r="AB9" s="31"/>
      <c r="AC9" s="31"/>
      <c r="AD9" s="14"/>
      <c r="AE9" s="31"/>
      <c r="AF9" s="31"/>
      <c r="AG9" s="31"/>
      <c r="AH9" s="31"/>
      <c r="AI9" s="31"/>
      <c r="AJ9" s="14"/>
      <c r="AK9" s="12"/>
      <c r="AL9" s="12"/>
      <c r="AM9" s="12"/>
      <c r="AN9" s="12"/>
      <c r="AO9" s="12"/>
      <c r="AP9" s="12"/>
      <c r="AQ9" s="12"/>
      <c r="AR9" s="14" t="s">
        <v>16</v>
      </c>
      <c r="AS9" s="12"/>
      <c r="AT9" s="12"/>
      <c r="AU9" s="12"/>
      <c r="AV9" s="15">
        <f t="shared" si="0"/>
        <v>40</v>
      </c>
    </row>
    <row r="10" spans="1:48" x14ac:dyDescent="0.25">
      <c r="A10" s="45"/>
      <c r="B10" s="46"/>
      <c r="C10" s="13">
        <v>20</v>
      </c>
      <c r="D10" s="13" t="s">
        <v>22</v>
      </c>
      <c r="E10" s="13">
        <v>4</v>
      </c>
      <c r="F10" s="13">
        <v>4</v>
      </c>
      <c r="G10" s="13">
        <v>4</v>
      </c>
      <c r="H10" s="13">
        <v>4</v>
      </c>
      <c r="I10" s="13">
        <v>4</v>
      </c>
      <c r="J10" s="3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5"/>
      <c r="V10" s="16" t="s">
        <v>17</v>
      </c>
      <c r="W10" s="16" t="s">
        <v>17</v>
      </c>
      <c r="X10" s="13"/>
      <c r="Y10" s="13"/>
      <c r="Z10" s="13"/>
      <c r="AA10" s="13"/>
      <c r="AB10" s="13"/>
      <c r="AC10" s="13"/>
      <c r="AD10" s="38"/>
      <c r="AE10" s="13"/>
      <c r="AF10" s="13"/>
      <c r="AG10" s="13"/>
      <c r="AH10" s="13"/>
      <c r="AI10" s="13"/>
      <c r="AJ10" s="16"/>
      <c r="AK10" s="13"/>
      <c r="AL10" s="13"/>
      <c r="AM10" s="13"/>
      <c r="AN10" s="13"/>
      <c r="AO10" s="13"/>
      <c r="AP10" s="13"/>
      <c r="AQ10" s="13"/>
      <c r="AR10" s="38" t="s">
        <v>16</v>
      </c>
      <c r="AS10" s="13"/>
      <c r="AT10" s="13"/>
      <c r="AU10" s="13"/>
      <c r="AV10" s="15">
        <f t="shared" si="0"/>
        <v>20</v>
      </c>
    </row>
    <row r="11" spans="1:48" x14ac:dyDescent="0.25">
      <c r="A11" s="44" t="s">
        <v>95</v>
      </c>
      <c r="B11" s="47" t="s">
        <v>30</v>
      </c>
      <c r="C11" s="12">
        <v>56</v>
      </c>
      <c r="D11" s="12" t="s">
        <v>21</v>
      </c>
      <c r="E11" s="12">
        <v>4</v>
      </c>
      <c r="F11" s="12">
        <v>4</v>
      </c>
      <c r="G11" s="31">
        <v>4</v>
      </c>
      <c r="H11" s="31">
        <v>4</v>
      </c>
      <c r="I11" s="31">
        <v>4</v>
      </c>
      <c r="J11" s="3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4"/>
      <c r="V11" s="14" t="s">
        <v>17</v>
      </c>
      <c r="W11" s="14" t="s">
        <v>17</v>
      </c>
      <c r="X11" s="12">
        <v>6</v>
      </c>
      <c r="Y11" s="12">
        <v>6</v>
      </c>
      <c r="Z11" s="17">
        <v>6</v>
      </c>
      <c r="AA11" s="17">
        <v>6</v>
      </c>
      <c r="AB11" s="17">
        <v>6</v>
      </c>
      <c r="AC11" s="17">
        <v>6</v>
      </c>
      <c r="AD11" s="14"/>
      <c r="AE11" s="17"/>
      <c r="AF11" s="17"/>
      <c r="AG11" s="17"/>
      <c r="AH11" s="17"/>
      <c r="AI11" s="31"/>
      <c r="AJ11" s="14"/>
      <c r="AK11" s="12"/>
      <c r="AL11" s="12"/>
      <c r="AM11" s="12"/>
      <c r="AN11" s="12"/>
      <c r="AO11" s="12"/>
      <c r="AP11" s="12"/>
      <c r="AQ11" s="12"/>
      <c r="AR11" s="14" t="s">
        <v>16</v>
      </c>
      <c r="AS11" s="12"/>
      <c r="AT11" s="12"/>
      <c r="AU11" s="12"/>
      <c r="AV11" s="15">
        <f t="shared" si="0"/>
        <v>56</v>
      </c>
    </row>
    <row r="12" spans="1:48" ht="16.5" customHeight="1" x14ac:dyDescent="0.25">
      <c r="A12" s="45"/>
      <c r="B12" s="48"/>
      <c r="C12" s="13">
        <v>28</v>
      </c>
      <c r="D12" s="13" t="s">
        <v>22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5"/>
      <c r="V12" s="16" t="s">
        <v>17</v>
      </c>
      <c r="W12" s="16" t="s">
        <v>17</v>
      </c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38"/>
      <c r="AE12" s="13"/>
      <c r="AF12" s="13"/>
      <c r="AG12" s="13"/>
      <c r="AH12" s="13"/>
      <c r="AI12" s="13"/>
      <c r="AJ12" s="16"/>
      <c r="AK12" s="13"/>
      <c r="AL12" s="13"/>
      <c r="AM12" s="13"/>
      <c r="AN12" s="13"/>
      <c r="AO12" s="13"/>
      <c r="AP12" s="13"/>
      <c r="AQ12" s="13"/>
      <c r="AR12" s="38" t="s">
        <v>16</v>
      </c>
      <c r="AS12" s="13"/>
      <c r="AT12" s="13"/>
      <c r="AU12" s="13"/>
      <c r="AV12" s="15">
        <f t="shared" si="0"/>
        <v>28</v>
      </c>
    </row>
    <row r="13" spans="1:48" x14ac:dyDescent="0.25">
      <c r="A13" s="44" t="s">
        <v>100</v>
      </c>
      <c r="B13" s="50" t="s">
        <v>98</v>
      </c>
      <c r="C13" s="12">
        <v>36</v>
      </c>
      <c r="D13" s="12" t="s">
        <v>21</v>
      </c>
      <c r="E13" s="12">
        <v>8</v>
      </c>
      <c r="F13" s="12">
        <v>7</v>
      </c>
      <c r="G13" s="17">
        <v>7</v>
      </c>
      <c r="H13" s="17">
        <v>7</v>
      </c>
      <c r="I13" s="17">
        <v>7</v>
      </c>
      <c r="J13" s="3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4"/>
      <c r="V13" s="14" t="s">
        <v>17</v>
      </c>
      <c r="W13" s="14" t="s">
        <v>17</v>
      </c>
      <c r="X13" s="12"/>
      <c r="Y13" s="12"/>
      <c r="Z13" s="31"/>
      <c r="AA13" s="31"/>
      <c r="AB13" s="31"/>
      <c r="AC13" s="31"/>
      <c r="AD13" s="14"/>
      <c r="AE13" s="31"/>
      <c r="AF13" s="31"/>
      <c r="AG13" s="31"/>
      <c r="AH13" s="31"/>
      <c r="AI13" s="31"/>
      <c r="AJ13" s="14"/>
      <c r="AK13" s="12"/>
      <c r="AL13" s="12"/>
      <c r="AM13" s="12"/>
      <c r="AN13" s="12"/>
      <c r="AO13" s="12"/>
      <c r="AP13" s="12"/>
      <c r="AQ13" s="12"/>
      <c r="AR13" s="14" t="s">
        <v>16</v>
      </c>
      <c r="AS13" s="12"/>
      <c r="AT13" s="12"/>
      <c r="AU13" s="12"/>
      <c r="AV13" s="15">
        <f t="shared" si="0"/>
        <v>36</v>
      </c>
    </row>
    <row r="14" spans="1:48" x14ac:dyDescent="0.25">
      <c r="A14" s="45"/>
      <c r="B14" s="51"/>
      <c r="C14" s="13">
        <v>18</v>
      </c>
      <c r="D14" s="13" t="s">
        <v>22</v>
      </c>
      <c r="E14" s="13">
        <v>4</v>
      </c>
      <c r="F14" s="13">
        <v>3</v>
      </c>
      <c r="G14" s="13">
        <v>4</v>
      </c>
      <c r="H14" s="13">
        <v>4</v>
      </c>
      <c r="I14" s="13">
        <v>3</v>
      </c>
      <c r="J14" s="3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5"/>
      <c r="V14" s="16" t="s">
        <v>17</v>
      </c>
      <c r="W14" s="16" t="s">
        <v>17</v>
      </c>
      <c r="X14" s="13"/>
      <c r="Y14" s="13"/>
      <c r="Z14" s="13"/>
      <c r="AA14" s="13"/>
      <c r="AB14" s="13"/>
      <c r="AC14" s="13"/>
      <c r="AD14" s="38"/>
      <c r="AE14" s="13"/>
      <c r="AF14" s="13"/>
      <c r="AG14" s="13"/>
      <c r="AH14" s="13"/>
      <c r="AI14" s="13"/>
      <c r="AJ14" s="16"/>
      <c r="AK14" s="13"/>
      <c r="AL14" s="13"/>
      <c r="AM14" s="13"/>
      <c r="AN14" s="13"/>
      <c r="AO14" s="13"/>
      <c r="AP14" s="13"/>
      <c r="AQ14" s="13"/>
      <c r="AR14" s="38" t="s">
        <v>16</v>
      </c>
      <c r="AS14" s="13"/>
      <c r="AT14" s="13"/>
      <c r="AU14" s="13"/>
      <c r="AV14" s="15">
        <f t="shared" si="0"/>
        <v>18</v>
      </c>
    </row>
    <row r="15" spans="1:48" ht="60" x14ac:dyDescent="0.25">
      <c r="A15" s="14" t="s">
        <v>55</v>
      </c>
      <c r="B15" s="22" t="s">
        <v>51</v>
      </c>
      <c r="C15" s="12"/>
      <c r="D15" s="12"/>
      <c r="E15" s="12"/>
      <c r="F15" s="12"/>
      <c r="G15" s="12"/>
      <c r="H15" s="12"/>
      <c r="I15" s="12"/>
      <c r="J15" s="3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14" t="s">
        <v>17</v>
      </c>
      <c r="W15" s="14" t="s">
        <v>17</v>
      </c>
      <c r="X15" s="12"/>
      <c r="Y15" s="12"/>
      <c r="Z15" s="12"/>
      <c r="AA15" s="12"/>
      <c r="AB15" s="12"/>
      <c r="AC15" s="12"/>
      <c r="AD15" s="14"/>
      <c r="AE15" s="12"/>
      <c r="AF15" s="12"/>
      <c r="AG15" s="12"/>
      <c r="AH15" s="12"/>
      <c r="AI15" s="12"/>
      <c r="AJ15" s="14"/>
      <c r="AK15" s="12"/>
      <c r="AL15" s="12"/>
      <c r="AM15" s="12"/>
      <c r="AN15" s="12"/>
      <c r="AO15" s="12"/>
      <c r="AP15" s="12"/>
      <c r="AQ15" s="12"/>
      <c r="AR15" s="14" t="s">
        <v>16</v>
      </c>
      <c r="AS15" s="12"/>
      <c r="AT15" s="12"/>
      <c r="AU15" s="12"/>
      <c r="AV15" s="15">
        <f t="shared" si="0"/>
        <v>0</v>
      </c>
    </row>
    <row r="16" spans="1:48" x14ac:dyDescent="0.25">
      <c r="A16" s="44" t="s">
        <v>56</v>
      </c>
      <c r="B16" s="47" t="s">
        <v>59</v>
      </c>
      <c r="C16" s="12">
        <v>79</v>
      </c>
      <c r="D16" s="12" t="s">
        <v>21</v>
      </c>
      <c r="E16" s="12">
        <v>5</v>
      </c>
      <c r="F16" s="12">
        <v>5</v>
      </c>
      <c r="G16" s="17">
        <v>5</v>
      </c>
      <c r="H16" s="17">
        <v>5</v>
      </c>
      <c r="I16" s="17">
        <v>5</v>
      </c>
      <c r="J16" s="3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4"/>
      <c r="V16" s="14" t="s">
        <v>17</v>
      </c>
      <c r="W16" s="14" t="s">
        <v>17</v>
      </c>
      <c r="X16" s="12">
        <v>9</v>
      </c>
      <c r="Y16" s="40">
        <v>9</v>
      </c>
      <c r="Z16" s="40">
        <v>9</v>
      </c>
      <c r="AA16" s="40">
        <v>9</v>
      </c>
      <c r="AB16" s="40">
        <v>9</v>
      </c>
      <c r="AC16" s="40">
        <v>9</v>
      </c>
      <c r="AD16" s="14"/>
      <c r="AE16" s="17"/>
      <c r="AF16" s="17"/>
      <c r="AG16" s="17"/>
      <c r="AH16" s="31"/>
      <c r="AI16" s="31"/>
      <c r="AJ16" s="14"/>
      <c r="AK16" s="12"/>
      <c r="AL16" s="12"/>
      <c r="AM16" s="12"/>
      <c r="AN16" s="12"/>
      <c r="AO16" s="12"/>
      <c r="AP16" s="12"/>
      <c r="AQ16" s="12"/>
      <c r="AR16" s="14" t="s">
        <v>16</v>
      </c>
      <c r="AS16" s="12"/>
      <c r="AT16" s="12"/>
      <c r="AU16" s="12"/>
      <c r="AV16" s="15">
        <f t="shared" si="0"/>
        <v>79</v>
      </c>
    </row>
    <row r="17" spans="1:48" ht="46.5" customHeight="1" x14ac:dyDescent="0.25">
      <c r="A17" s="45"/>
      <c r="B17" s="48"/>
      <c r="C17" s="13">
        <v>39</v>
      </c>
      <c r="D17" s="13" t="s">
        <v>22</v>
      </c>
      <c r="E17" s="13">
        <v>2</v>
      </c>
      <c r="F17" s="13">
        <v>3</v>
      </c>
      <c r="G17" s="13">
        <v>2</v>
      </c>
      <c r="H17" s="13">
        <v>2</v>
      </c>
      <c r="I17" s="13">
        <v>3</v>
      </c>
      <c r="J17" s="3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5"/>
      <c r="V17" s="16" t="s">
        <v>17</v>
      </c>
      <c r="W17" s="16" t="s">
        <v>17</v>
      </c>
      <c r="X17" s="13">
        <v>4</v>
      </c>
      <c r="Y17" s="13">
        <v>5</v>
      </c>
      <c r="Z17" s="13">
        <v>4</v>
      </c>
      <c r="AA17" s="13">
        <v>5</v>
      </c>
      <c r="AB17" s="13">
        <v>4</v>
      </c>
      <c r="AC17" s="13">
        <v>5</v>
      </c>
      <c r="AD17" s="38"/>
      <c r="AE17" s="13"/>
      <c r="AF17" s="13"/>
      <c r="AG17" s="13"/>
      <c r="AH17" s="13"/>
      <c r="AI17" s="13"/>
      <c r="AJ17" s="16"/>
      <c r="AK17" s="13"/>
      <c r="AL17" s="13"/>
      <c r="AM17" s="13"/>
      <c r="AN17" s="13"/>
      <c r="AO17" s="13"/>
      <c r="AP17" s="13"/>
      <c r="AQ17" s="13"/>
      <c r="AR17" s="38" t="s">
        <v>16</v>
      </c>
      <c r="AS17" s="13"/>
      <c r="AT17" s="13"/>
      <c r="AU17" s="13"/>
      <c r="AV17" s="15">
        <f t="shared" si="0"/>
        <v>39</v>
      </c>
    </row>
    <row r="18" spans="1:48" x14ac:dyDescent="0.25">
      <c r="A18" s="17" t="s">
        <v>57</v>
      </c>
      <c r="B18" s="20" t="s">
        <v>36</v>
      </c>
      <c r="C18" s="12">
        <v>432</v>
      </c>
      <c r="D18" s="12" t="s">
        <v>21</v>
      </c>
      <c r="E18" s="12"/>
      <c r="F18" s="12"/>
      <c r="G18" s="12"/>
      <c r="H18" s="12"/>
      <c r="I18" s="12"/>
      <c r="J18" s="35">
        <v>36</v>
      </c>
      <c r="K18" s="12">
        <v>36</v>
      </c>
      <c r="L18" s="12">
        <v>36</v>
      </c>
      <c r="M18" s="12">
        <v>36</v>
      </c>
      <c r="N18" s="12">
        <v>36</v>
      </c>
      <c r="O18" s="12">
        <v>36</v>
      </c>
      <c r="P18" s="12"/>
      <c r="Q18" s="12"/>
      <c r="R18" s="12"/>
      <c r="S18" s="12"/>
      <c r="T18" s="12"/>
      <c r="U18" s="24"/>
      <c r="V18" s="14" t="s">
        <v>17</v>
      </c>
      <c r="W18" s="14" t="s">
        <v>17</v>
      </c>
      <c r="X18" s="12"/>
      <c r="Y18" s="12"/>
      <c r="Z18" s="12"/>
      <c r="AA18" s="12"/>
      <c r="AB18" s="12"/>
      <c r="AC18" s="12"/>
      <c r="AD18" s="24">
        <v>36</v>
      </c>
      <c r="AE18" s="12">
        <v>36</v>
      </c>
      <c r="AF18" s="12">
        <v>36</v>
      </c>
      <c r="AG18" s="12">
        <v>36</v>
      </c>
      <c r="AH18" s="12">
        <v>36</v>
      </c>
      <c r="AI18" s="12">
        <v>36</v>
      </c>
      <c r="AJ18" s="14"/>
      <c r="AK18" s="12"/>
      <c r="AL18" s="12"/>
      <c r="AM18" s="12"/>
      <c r="AN18" s="12"/>
      <c r="AO18" s="12"/>
      <c r="AP18" s="12"/>
      <c r="AQ18" s="12"/>
      <c r="AR18" s="14" t="s">
        <v>16</v>
      </c>
      <c r="AS18" s="12"/>
      <c r="AT18" s="12"/>
      <c r="AU18" s="12"/>
      <c r="AV18" s="15">
        <f t="shared" si="0"/>
        <v>432</v>
      </c>
    </row>
    <row r="19" spans="1:48" x14ac:dyDescent="0.25">
      <c r="A19" s="17" t="s">
        <v>58</v>
      </c>
      <c r="B19" s="20" t="s">
        <v>37</v>
      </c>
      <c r="C19" s="12">
        <v>180</v>
      </c>
      <c r="D19" s="12" t="s">
        <v>21</v>
      </c>
      <c r="E19" s="12"/>
      <c r="F19" s="12"/>
      <c r="G19" s="12"/>
      <c r="H19" s="12"/>
      <c r="I19" s="12"/>
      <c r="J19" s="35"/>
      <c r="K19" s="12"/>
      <c r="L19" s="12"/>
      <c r="M19" s="12"/>
      <c r="N19" s="12"/>
      <c r="O19" s="12"/>
      <c r="P19" s="12">
        <v>36</v>
      </c>
      <c r="Q19" s="12">
        <v>36</v>
      </c>
      <c r="R19" s="12"/>
      <c r="S19" s="12"/>
      <c r="T19" s="12"/>
      <c r="U19" s="24"/>
      <c r="V19" s="14" t="s">
        <v>17</v>
      </c>
      <c r="W19" s="14" t="s">
        <v>17</v>
      </c>
      <c r="X19" s="12"/>
      <c r="Y19" s="12"/>
      <c r="Z19" s="12"/>
      <c r="AA19" s="12"/>
      <c r="AB19" s="12"/>
      <c r="AC19" s="12"/>
      <c r="AD19" s="14"/>
      <c r="AE19" s="12"/>
      <c r="AF19" s="12"/>
      <c r="AG19" s="12"/>
      <c r="AH19" s="12"/>
      <c r="AI19" s="12"/>
      <c r="AJ19" s="24">
        <v>36</v>
      </c>
      <c r="AK19" s="12">
        <v>36</v>
      </c>
      <c r="AL19" s="12">
        <v>36</v>
      </c>
      <c r="AM19" s="12"/>
      <c r="AN19" s="12"/>
      <c r="AO19" s="12"/>
      <c r="AP19" s="12"/>
      <c r="AQ19" s="12"/>
      <c r="AR19" s="14" t="s">
        <v>16</v>
      </c>
      <c r="AS19" s="12"/>
      <c r="AT19" s="12"/>
      <c r="AU19" s="12"/>
      <c r="AV19" s="15">
        <f t="shared" si="0"/>
        <v>180</v>
      </c>
    </row>
    <row r="20" spans="1:48" x14ac:dyDescent="0.25">
      <c r="A20" s="23" t="s">
        <v>68</v>
      </c>
      <c r="B20" s="22" t="s">
        <v>66</v>
      </c>
      <c r="C20" s="12"/>
      <c r="D20" s="12"/>
      <c r="E20" s="12"/>
      <c r="F20" s="12"/>
      <c r="G20" s="12"/>
      <c r="H20" s="12"/>
      <c r="I20" s="12"/>
      <c r="J20" s="3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4"/>
      <c r="V20" s="14" t="s">
        <v>17</v>
      </c>
      <c r="W20" s="14" t="s">
        <v>17</v>
      </c>
      <c r="X20" s="12"/>
      <c r="Y20" s="12"/>
      <c r="Z20" s="12"/>
      <c r="AA20" s="12"/>
      <c r="AB20" s="12"/>
      <c r="AC20" s="12"/>
      <c r="AD20" s="14"/>
      <c r="AE20" s="12"/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4" t="s">
        <v>16</v>
      </c>
      <c r="AS20" s="12"/>
      <c r="AT20" s="12"/>
      <c r="AU20" s="12"/>
      <c r="AV20" s="15">
        <f t="shared" si="0"/>
        <v>0</v>
      </c>
    </row>
    <row r="21" spans="1:48" x14ac:dyDescent="0.25">
      <c r="A21" s="49" t="s">
        <v>69</v>
      </c>
      <c r="B21" s="46" t="s">
        <v>73</v>
      </c>
      <c r="C21" s="12">
        <v>86</v>
      </c>
      <c r="D21" s="12" t="s">
        <v>21</v>
      </c>
      <c r="E21" s="12">
        <v>4</v>
      </c>
      <c r="F21" s="12">
        <v>4</v>
      </c>
      <c r="G21" s="17">
        <v>4</v>
      </c>
      <c r="H21" s="17">
        <v>4</v>
      </c>
      <c r="I21" s="17">
        <v>4</v>
      </c>
      <c r="J21" s="3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"/>
      <c r="V21" s="14" t="s">
        <v>17</v>
      </c>
      <c r="W21" s="14" t="s">
        <v>17</v>
      </c>
      <c r="X21" s="12">
        <v>11</v>
      </c>
      <c r="Y21" s="12">
        <v>11</v>
      </c>
      <c r="Z21" s="17">
        <v>11</v>
      </c>
      <c r="AA21" s="17">
        <v>11</v>
      </c>
      <c r="AB21" s="17">
        <v>11</v>
      </c>
      <c r="AC21" s="17">
        <v>11</v>
      </c>
      <c r="AD21" s="14"/>
      <c r="AE21" s="17"/>
      <c r="AF21" s="17"/>
      <c r="AG21" s="17"/>
      <c r="AH21" s="17"/>
      <c r="AI21" s="17"/>
      <c r="AJ21" s="14"/>
      <c r="AK21" s="12"/>
      <c r="AL21" s="12"/>
      <c r="AM21" s="12"/>
      <c r="AN21" s="12"/>
      <c r="AO21" s="12"/>
      <c r="AP21" s="12"/>
      <c r="AQ21" s="12"/>
      <c r="AR21" s="14" t="s">
        <v>16</v>
      </c>
      <c r="AS21" s="12"/>
      <c r="AT21" s="12"/>
      <c r="AU21" s="12"/>
      <c r="AV21" s="15">
        <f t="shared" si="0"/>
        <v>86</v>
      </c>
    </row>
    <row r="22" spans="1:48" x14ac:dyDescent="0.25">
      <c r="A22" s="49"/>
      <c r="B22" s="46"/>
      <c r="C22" s="13">
        <v>42</v>
      </c>
      <c r="D22" s="13" t="s">
        <v>22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3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5"/>
      <c r="V22" s="16" t="s">
        <v>17</v>
      </c>
      <c r="W22" s="16" t="s">
        <v>17</v>
      </c>
      <c r="X22" s="13">
        <v>6</v>
      </c>
      <c r="Y22" s="13">
        <v>5</v>
      </c>
      <c r="Z22" s="13">
        <v>6</v>
      </c>
      <c r="AA22" s="13">
        <v>5</v>
      </c>
      <c r="AB22" s="13">
        <v>6</v>
      </c>
      <c r="AC22" s="13">
        <v>5</v>
      </c>
      <c r="AD22" s="38"/>
      <c r="AE22" s="13"/>
      <c r="AF22" s="13"/>
      <c r="AG22" s="13"/>
      <c r="AH22" s="13"/>
      <c r="AI22" s="13"/>
      <c r="AJ22" s="16"/>
      <c r="AK22" s="13"/>
      <c r="AL22" s="13"/>
      <c r="AM22" s="13"/>
      <c r="AN22" s="13"/>
      <c r="AO22" s="13"/>
      <c r="AP22" s="13"/>
      <c r="AQ22" s="13"/>
      <c r="AR22" s="38" t="s">
        <v>16</v>
      </c>
      <c r="AS22" s="13"/>
      <c r="AT22" s="13"/>
      <c r="AU22" s="13"/>
      <c r="AV22" s="15">
        <f t="shared" si="0"/>
        <v>43</v>
      </c>
    </row>
    <row r="23" spans="1:48" x14ac:dyDescent="0.25">
      <c r="A23" s="17" t="s">
        <v>70</v>
      </c>
      <c r="B23" s="20" t="s">
        <v>36</v>
      </c>
      <c r="C23" s="12">
        <v>144</v>
      </c>
      <c r="D23" s="12" t="s">
        <v>21</v>
      </c>
      <c r="E23" s="12"/>
      <c r="F23" s="12"/>
      <c r="G23" s="12"/>
      <c r="H23" s="12"/>
      <c r="I23" s="12"/>
      <c r="J23" s="35"/>
      <c r="K23" s="12"/>
      <c r="L23" s="12"/>
      <c r="M23" s="12"/>
      <c r="N23" s="12"/>
      <c r="O23" s="12"/>
      <c r="P23" s="12"/>
      <c r="Q23" s="12"/>
      <c r="R23" s="12">
        <v>36</v>
      </c>
      <c r="S23" s="12">
        <v>36</v>
      </c>
      <c r="T23" s="12"/>
      <c r="U23" s="24"/>
      <c r="V23" s="14" t="s">
        <v>17</v>
      </c>
      <c r="W23" s="14" t="s">
        <v>17</v>
      </c>
      <c r="X23" s="12"/>
      <c r="Y23" s="12"/>
      <c r="Z23" s="12"/>
      <c r="AA23" s="12"/>
      <c r="AB23" s="12"/>
      <c r="AC23" s="12"/>
      <c r="AD23" s="14"/>
      <c r="AE23" s="12"/>
      <c r="AF23" s="12"/>
      <c r="AG23" s="12"/>
      <c r="AH23" s="12"/>
      <c r="AI23" s="12"/>
      <c r="AJ23" s="14"/>
      <c r="AK23" s="12"/>
      <c r="AL23" s="12"/>
      <c r="AM23" s="12">
        <v>36</v>
      </c>
      <c r="AN23" s="12">
        <v>36</v>
      </c>
      <c r="AO23" s="12"/>
      <c r="AP23" s="12"/>
      <c r="AQ23" s="12"/>
      <c r="AR23" s="14" t="s">
        <v>16</v>
      </c>
      <c r="AS23" s="12"/>
      <c r="AT23" s="12"/>
      <c r="AU23" s="12"/>
      <c r="AV23" s="15">
        <f t="shared" si="0"/>
        <v>144</v>
      </c>
    </row>
    <row r="24" spans="1:48" x14ac:dyDescent="0.25">
      <c r="A24" s="18" t="s">
        <v>71</v>
      </c>
      <c r="B24" s="20" t="s">
        <v>37</v>
      </c>
      <c r="C24" s="12">
        <v>180</v>
      </c>
      <c r="D24" s="12" t="s">
        <v>21</v>
      </c>
      <c r="E24" s="12"/>
      <c r="F24" s="12"/>
      <c r="G24" s="12"/>
      <c r="H24" s="12"/>
      <c r="I24" s="12"/>
      <c r="J24" s="35"/>
      <c r="K24" s="12"/>
      <c r="L24" s="12"/>
      <c r="M24" s="12"/>
      <c r="N24" s="12"/>
      <c r="O24" s="12"/>
      <c r="P24" s="12"/>
      <c r="Q24" s="12"/>
      <c r="R24" s="12"/>
      <c r="S24" s="12"/>
      <c r="T24" s="12">
        <v>36</v>
      </c>
      <c r="U24" s="24">
        <v>36</v>
      </c>
      <c r="V24" s="14" t="s">
        <v>17</v>
      </c>
      <c r="W24" s="14" t="s">
        <v>17</v>
      </c>
      <c r="X24" s="12"/>
      <c r="Y24" s="12"/>
      <c r="Z24" s="12"/>
      <c r="AA24" s="12"/>
      <c r="AB24" s="12"/>
      <c r="AC24" s="12"/>
      <c r="AD24" s="14"/>
      <c r="AE24" s="12"/>
      <c r="AF24" s="12"/>
      <c r="AG24" s="12"/>
      <c r="AH24" s="12"/>
      <c r="AI24" s="12"/>
      <c r="AJ24" s="14"/>
      <c r="AK24" s="12"/>
      <c r="AL24" s="12"/>
      <c r="AM24" s="12"/>
      <c r="AN24" s="12"/>
      <c r="AO24" s="12">
        <v>36</v>
      </c>
      <c r="AP24" s="12">
        <v>36</v>
      </c>
      <c r="AQ24" s="12">
        <v>36</v>
      </c>
      <c r="AR24" s="14" t="s">
        <v>16</v>
      </c>
      <c r="AS24" s="12"/>
      <c r="AT24" s="12"/>
      <c r="AU24" s="12"/>
      <c r="AV24" s="15">
        <f t="shared" si="0"/>
        <v>180</v>
      </c>
    </row>
    <row r="25" spans="1:48" x14ac:dyDescent="0.25">
      <c r="A25" s="49" t="s">
        <v>72</v>
      </c>
      <c r="B25" s="46" t="s">
        <v>27</v>
      </c>
      <c r="C25" s="12">
        <v>43</v>
      </c>
      <c r="D25" s="12" t="s">
        <v>21</v>
      </c>
      <c r="E25" s="12">
        <v>3</v>
      </c>
      <c r="F25" s="12">
        <v>4</v>
      </c>
      <c r="G25" s="17">
        <v>4</v>
      </c>
      <c r="H25" s="17">
        <v>4</v>
      </c>
      <c r="I25" s="17">
        <v>4</v>
      </c>
      <c r="J25" s="3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4"/>
      <c r="V25" s="14" t="s">
        <v>17</v>
      </c>
      <c r="W25" s="14" t="s">
        <v>17</v>
      </c>
      <c r="X25" s="12">
        <v>4</v>
      </c>
      <c r="Y25" s="12">
        <v>4</v>
      </c>
      <c r="Z25" s="17">
        <v>4</v>
      </c>
      <c r="AA25" s="17">
        <v>4</v>
      </c>
      <c r="AB25" s="17">
        <v>4</v>
      </c>
      <c r="AC25" s="17">
        <v>4</v>
      </c>
      <c r="AD25" s="14"/>
      <c r="AE25" s="17"/>
      <c r="AF25" s="17"/>
      <c r="AG25" s="17"/>
      <c r="AH25" s="17"/>
      <c r="AI25" s="17"/>
      <c r="AJ25" s="14"/>
      <c r="AK25" s="12"/>
      <c r="AL25" s="12"/>
      <c r="AM25" s="12"/>
      <c r="AN25" s="12"/>
      <c r="AO25" s="12"/>
      <c r="AP25" s="12"/>
      <c r="AQ25" s="12"/>
      <c r="AR25" s="14" t="s">
        <v>16</v>
      </c>
      <c r="AS25" s="12"/>
      <c r="AT25" s="12"/>
      <c r="AU25" s="12"/>
      <c r="AV25" s="15">
        <f t="shared" si="0"/>
        <v>43</v>
      </c>
    </row>
    <row r="26" spans="1:48" x14ac:dyDescent="0.25">
      <c r="A26" s="49"/>
      <c r="B26" s="46"/>
      <c r="C26" s="13">
        <v>21</v>
      </c>
      <c r="D26" s="13" t="s">
        <v>22</v>
      </c>
      <c r="E26" s="13">
        <v>2</v>
      </c>
      <c r="F26" s="13">
        <v>2</v>
      </c>
      <c r="G26" s="13">
        <v>2</v>
      </c>
      <c r="H26" s="13">
        <v>2</v>
      </c>
      <c r="I26" s="13">
        <v>2</v>
      </c>
      <c r="J26" s="3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5"/>
      <c r="V26" s="16" t="s">
        <v>17</v>
      </c>
      <c r="W26" s="16" t="s">
        <v>17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38"/>
      <c r="AE26" s="13"/>
      <c r="AF26" s="13"/>
      <c r="AG26" s="13"/>
      <c r="AH26" s="13"/>
      <c r="AI26" s="13"/>
      <c r="AJ26" s="16"/>
      <c r="AK26" s="13"/>
      <c r="AL26" s="13"/>
      <c r="AM26" s="13"/>
      <c r="AN26" s="13"/>
      <c r="AO26" s="13"/>
      <c r="AP26" s="13"/>
      <c r="AQ26" s="13"/>
      <c r="AR26" s="38" t="s">
        <v>16</v>
      </c>
      <c r="AS26" s="13"/>
      <c r="AT26" s="13"/>
      <c r="AU26" s="13"/>
      <c r="AV26" s="15">
        <f t="shared" si="0"/>
        <v>22</v>
      </c>
    </row>
    <row r="27" spans="1:48" ht="30" x14ac:dyDescent="0.25">
      <c r="A27" s="17" t="s">
        <v>64</v>
      </c>
      <c r="B27" s="20" t="s">
        <v>65</v>
      </c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4"/>
      <c r="V27" s="14" t="s">
        <v>17</v>
      </c>
      <c r="W27" s="14" t="s">
        <v>17</v>
      </c>
      <c r="X27" s="12"/>
      <c r="Y27" s="12"/>
      <c r="Z27" s="12"/>
      <c r="AA27" s="12"/>
      <c r="AB27" s="12"/>
      <c r="AC27" s="12"/>
      <c r="AD27" s="14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4" t="s">
        <v>16</v>
      </c>
      <c r="AS27" s="14" t="s">
        <v>74</v>
      </c>
      <c r="AT27" s="14" t="s">
        <v>74</v>
      </c>
      <c r="AU27" s="14" t="s">
        <v>74</v>
      </c>
      <c r="AV27" s="15">
        <f t="shared" si="0"/>
        <v>0</v>
      </c>
    </row>
    <row r="28" spans="1:48" x14ac:dyDescent="0.25">
      <c r="A28" s="43" t="s">
        <v>13</v>
      </c>
      <c r="B28" s="43"/>
      <c r="C28" s="43"/>
      <c r="D28" s="12"/>
      <c r="E28" s="12">
        <f>E7+E9+E11+E13+E15+E16+E18+E19+E20+E21+E23+E24+E25</f>
        <v>36</v>
      </c>
      <c r="F28" s="35">
        <f t="shared" ref="F28:U28" si="1">F7+F9+F11+F13+F15+F16+F18+F19+F20+F21+F23+F24+F25</f>
        <v>36</v>
      </c>
      <c r="G28" s="35">
        <f t="shared" si="1"/>
        <v>36</v>
      </c>
      <c r="H28" s="35">
        <f t="shared" si="1"/>
        <v>36</v>
      </c>
      <c r="I28" s="35">
        <f t="shared" si="1"/>
        <v>36</v>
      </c>
      <c r="J28" s="35">
        <f t="shared" si="1"/>
        <v>36</v>
      </c>
      <c r="K28" s="35">
        <f t="shared" si="1"/>
        <v>36</v>
      </c>
      <c r="L28" s="35">
        <f t="shared" si="1"/>
        <v>36</v>
      </c>
      <c r="M28" s="35">
        <f t="shared" si="1"/>
        <v>36</v>
      </c>
      <c r="N28" s="35">
        <f t="shared" si="1"/>
        <v>36</v>
      </c>
      <c r="O28" s="35">
        <f t="shared" si="1"/>
        <v>36</v>
      </c>
      <c r="P28" s="35">
        <f t="shared" si="1"/>
        <v>36</v>
      </c>
      <c r="Q28" s="35">
        <f t="shared" si="1"/>
        <v>36</v>
      </c>
      <c r="R28" s="35">
        <f t="shared" si="1"/>
        <v>36</v>
      </c>
      <c r="S28" s="35">
        <f t="shared" si="1"/>
        <v>36</v>
      </c>
      <c r="T28" s="35">
        <f t="shared" si="1"/>
        <v>36</v>
      </c>
      <c r="U28" s="35">
        <f t="shared" si="1"/>
        <v>36</v>
      </c>
      <c r="V28" s="35"/>
      <c r="W28" s="35"/>
      <c r="X28" s="35">
        <f t="shared" ref="X28:AU28" si="2">X7+X9+X11+X13+X15+X16+X18+X19+X20+X21+X23+X24+X25</f>
        <v>36</v>
      </c>
      <c r="Y28" s="35">
        <f t="shared" si="2"/>
        <v>36</v>
      </c>
      <c r="Z28" s="35">
        <f t="shared" si="2"/>
        <v>36</v>
      </c>
      <c r="AA28" s="35">
        <f t="shared" si="2"/>
        <v>36</v>
      </c>
      <c r="AB28" s="35">
        <f t="shared" si="2"/>
        <v>36</v>
      </c>
      <c r="AC28" s="35">
        <f t="shared" si="2"/>
        <v>36</v>
      </c>
      <c r="AD28" s="39">
        <f t="shared" si="2"/>
        <v>36</v>
      </c>
      <c r="AE28" s="35">
        <f t="shared" si="2"/>
        <v>36</v>
      </c>
      <c r="AF28" s="35">
        <f t="shared" si="2"/>
        <v>36</v>
      </c>
      <c r="AG28" s="35">
        <f t="shared" si="2"/>
        <v>36</v>
      </c>
      <c r="AH28" s="35">
        <f t="shared" si="2"/>
        <v>36</v>
      </c>
      <c r="AI28" s="35">
        <f t="shared" si="2"/>
        <v>36</v>
      </c>
      <c r="AJ28" s="35">
        <f t="shared" si="2"/>
        <v>36</v>
      </c>
      <c r="AK28" s="35">
        <f t="shared" si="2"/>
        <v>36</v>
      </c>
      <c r="AL28" s="35">
        <f t="shared" si="2"/>
        <v>36</v>
      </c>
      <c r="AM28" s="35">
        <f t="shared" si="2"/>
        <v>36</v>
      </c>
      <c r="AN28" s="35">
        <f t="shared" si="2"/>
        <v>36</v>
      </c>
      <c r="AO28" s="35">
        <f t="shared" si="2"/>
        <v>36</v>
      </c>
      <c r="AP28" s="35">
        <f t="shared" si="2"/>
        <v>36</v>
      </c>
      <c r="AQ28" s="35">
        <f t="shared" si="2"/>
        <v>36</v>
      </c>
      <c r="AR28" s="35"/>
      <c r="AS28" s="35">
        <f t="shared" si="2"/>
        <v>0</v>
      </c>
      <c r="AT28" s="35">
        <f t="shared" si="2"/>
        <v>0</v>
      </c>
      <c r="AU28" s="35">
        <f t="shared" si="2"/>
        <v>0</v>
      </c>
      <c r="AV28" s="15">
        <f t="shared" ref="AV28" si="3">SUM(E28:AU28)</f>
        <v>1332</v>
      </c>
    </row>
    <row r="29" spans="1:48" x14ac:dyDescent="0.25">
      <c r="A29" s="43" t="s">
        <v>14</v>
      </c>
      <c r="B29" s="43"/>
      <c r="C29" s="43"/>
      <c r="D29" s="12"/>
      <c r="E29" s="12">
        <f>E8+E10+E12+E14+E17+E22+E26</f>
        <v>18</v>
      </c>
      <c r="F29" s="35">
        <f t="shared" ref="F29:U29" si="4">F8+F10+F12+F14+F17+F22+F26</f>
        <v>18</v>
      </c>
      <c r="G29" s="35">
        <f t="shared" si="4"/>
        <v>18</v>
      </c>
      <c r="H29" s="35">
        <f t="shared" si="4"/>
        <v>18</v>
      </c>
      <c r="I29" s="35">
        <f t="shared" si="4"/>
        <v>18</v>
      </c>
      <c r="J29" s="35">
        <f t="shared" si="4"/>
        <v>0</v>
      </c>
      <c r="K29" s="35">
        <f t="shared" si="4"/>
        <v>0</v>
      </c>
      <c r="L29" s="35">
        <f t="shared" si="4"/>
        <v>0</v>
      </c>
      <c r="M29" s="35">
        <f t="shared" si="4"/>
        <v>0</v>
      </c>
      <c r="N29" s="35">
        <f t="shared" si="4"/>
        <v>0</v>
      </c>
      <c r="O29" s="35">
        <f t="shared" si="4"/>
        <v>0</v>
      </c>
      <c r="P29" s="35">
        <f t="shared" si="4"/>
        <v>0</v>
      </c>
      <c r="Q29" s="35">
        <f t="shared" si="4"/>
        <v>0</v>
      </c>
      <c r="R29" s="35">
        <f t="shared" si="4"/>
        <v>0</v>
      </c>
      <c r="S29" s="35">
        <f t="shared" si="4"/>
        <v>0</v>
      </c>
      <c r="T29" s="35">
        <f t="shared" si="4"/>
        <v>0</v>
      </c>
      <c r="U29" s="35">
        <f t="shared" si="4"/>
        <v>0</v>
      </c>
      <c r="V29" s="35"/>
      <c r="W29" s="35"/>
      <c r="X29" s="35">
        <f t="shared" ref="X29:AU29" si="5">X8+X10+X12+X14+X17+X22+X26</f>
        <v>18</v>
      </c>
      <c r="Y29" s="35">
        <f t="shared" si="5"/>
        <v>18</v>
      </c>
      <c r="Z29" s="35">
        <f t="shared" si="5"/>
        <v>18</v>
      </c>
      <c r="AA29" s="35">
        <f t="shared" si="5"/>
        <v>18</v>
      </c>
      <c r="AB29" s="35">
        <f t="shared" si="5"/>
        <v>18</v>
      </c>
      <c r="AC29" s="35">
        <f t="shared" si="5"/>
        <v>18</v>
      </c>
      <c r="AD29" s="39">
        <f t="shared" si="5"/>
        <v>0</v>
      </c>
      <c r="AE29" s="35">
        <f t="shared" si="5"/>
        <v>0</v>
      </c>
      <c r="AF29" s="35">
        <f t="shared" si="5"/>
        <v>0</v>
      </c>
      <c r="AG29" s="35">
        <f t="shared" si="5"/>
        <v>0</v>
      </c>
      <c r="AH29" s="35">
        <f t="shared" si="5"/>
        <v>0</v>
      </c>
      <c r="AI29" s="35">
        <f t="shared" si="5"/>
        <v>0</v>
      </c>
      <c r="AJ29" s="35">
        <f t="shared" si="5"/>
        <v>0</v>
      </c>
      <c r="AK29" s="35">
        <f t="shared" si="5"/>
        <v>0</v>
      </c>
      <c r="AL29" s="35">
        <f t="shared" si="5"/>
        <v>0</v>
      </c>
      <c r="AM29" s="35">
        <f t="shared" si="5"/>
        <v>0</v>
      </c>
      <c r="AN29" s="35">
        <f t="shared" si="5"/>
        <v>0</v>
      </c>
      <c r="AO29" s="35">
        <f t="shared" si="5"/>
        <v>0</v>
      </c>
      <c r="AP29" s="35">
        <f t="shared" si="5"/>
        <v>0</v>
      </c>
      <c r="AQ29" s="35">
        <f t="shared" si="5"/>
        <v>0</v>
      </c>
      <c r="AR29" s="35"/>
      <c r="AS29" s="35">
        <f t="shared" si="5"/>
        <v>0</v>
      </c>
      <c r="AT29" s="35">
        <f t="shared" si="5"/>
        <v>0</v>
      </c>
      <c r="AU29" s="35">
        <f t="shared" si="5"/>
        <v>0</v>
      </c>
      <c r="AV29" s="15">
        <f>SUM(E29:AU29)+18</f>
        <v>216</v>
      </c>
    </row>
    <row r="30" spans="1:48" x14ac:dyDescent="0.25">
      <c r="A30" s="43" t="s">
        <v>15</v>
      </c>
      <c r="B30" s="43"/>
      <c r="C30" s="43"/>
      <c r="D30" s="12"/>
      <c r="E30" s="12">
        <f>E28+E29</f>
        <v>54</v>
      </c>
      <c r="F30" s="12">
        <f t="shared" ref="F30:AU30" si="6">F28+F29</f>
        <v>54</v>
      </c>
      <c r="G30" s="12">
        <f t="shared" si="6"/>
        <v>54</v>
      </c>
      <c r="H30" s="12">
        <f t="shared" si="6"/>
        <v>54</v>
      </c>
      <c r="I30" s="12">
        <f t="shared" si="6"/>
        <v>54</v>
      </c>
      <c r="J30" s="12">
        <f t="shared" si="6"/>
        <v>36</v>
      </c>
      <c r="K30" s="12">
        <f t="shared" si="6"/>
        <v>36</v>
      </c>
      <c r="L30" s="12">
        <f t="shared" si="6"/>
        <v>36</v>
      </c>
      <c r="M30" s="12">
        <f t="shared" si="6"/>
        <v>36</v>
      </c>
      <c r="N30" s="12">
        <f t="shared" si="6"/>
        <v>36</v>
      </c>
      <c r="O30" s="12">
        <f t="shared" si="6"/>
        <v>36</v>
      </c>
      <c r="P30" s="12">
        <f t="shared" si="6"/>
        <v>36</v>
      </c>
      <c r="Q30" s="12">
        <f t="shared" si="6"/>
        <v>36</v>
      </c>
      <c r="R30" s="12">
        <f t="shared" si="6"/>
        <v>36</v>
      </c>
      <c r="S30" s="12">
        <f t="shared" si="6"/>
        <v>36</v>
      </c>
      <c r="T30" s="12">
        <f t="shared" si="6"/>
        <v>36</v>
      </c>
      <c r="U30" s="17">
        <f t="shared" ref="U30" si="7">U28+U29</f>
        <v>36</v>
      </c>
      <c r="V30" s="12"/>
      <c r="W30" s="12"/>
      <c r="X30" s="12">
        <f t="shared" si="6"/>
        <v>54</v>
      </c>
      <c r="Y30" s="12">
        <f t="shared" si="6"/>
        <v>54</v>
      </c>
      <c r="Z30" s="12">
        <f t="shared" si="6"/>
        <v>54</v>
      </c>
      <c r="AA30" s="12">
        <f>AA28+AA29</f>
        <v>54</v>
      </c>
      <c r="AB30" s="12">
        <f t="shared" si="6"/>
        <v>54</v>
      </c>
      <c r="AC30" s="12">
        <f t="shared" si="6"/>
        <v>54</v>
      </c>
      <c r="AD30" s="39">
        <f t="shared" si="6"/>
        <v>36</v>
      </c>
      <c r="AE30" s="12">
        <f t="shared" si="6"/>
        <v>36</v>
      </c>
      <c r="AF30" s="12">
        <f t="shared" si="6"/>
        <v>36</v>
      </c>
      <c r="AG30" s="12">
        <f t="shared" si="6"/>
        <v>36</v>
      </c>
      <c r="AH30" s="12">
        <f t="shared" si="6"/>
        <v>36</v>
      </c>
      <c r="AI30" s="12">
        <f t="shared" si="6"/>
        <v>36</v>
      </c>
      <c r="AJ30" s="35">
        <f t="shared" si="6"/>
        <v>36</v>
      </c>
      <c r="AK30" s="12">
        <f t="shared" si="6"/>
        <v>36</v>
      </c>
      <c r="AL30" s="12">
        <f t="shared" si="6"/>
        <v>36</v>
      </c>
      <c r="AM30" s="12">
        <f t="shared" si="6"/>
        <v>36</v>
      </c>
      <c r="AN30" s="12">
        <f t="shared" si="6"/>
        <v>36</v>
      </c>
      <c r="AO30" s="12">
        <f t="shared" si="6"/>
        <v>36</v>
      </c>
      <c r="AP30" s="12">
        <f t="shared" si="6"/>
        <v>36</v>
      </c>
      <c r="AQ30" s="12">
        <f t="shared" si="6"/>
        <v>36</v>
      </c>
      <c r="AR30" s="12"/>
      <c r="AS30" s="12">
        <f t="shared" si="6"/>
        <v>0</v>
      </c>
      <c r="AT30" s="12">
        <f t="shared" si="6"/>
        <v>0</v>
      </c>
      <c r="AU30" s="12">
        <f t="shared" si="6"/>
        <v>0</v>
      </c>
      <c r="AV30" s="15">
        <f>SUM(E30:AU30)+18</f>
        <v>1548</v>
      </c>
    </row>
  </sheetData>
  <mergeCells count="30">
    <mergeCell ref="AM5:AQ5"/>
    <mergeCell ref="AR5:AU5"/>
    <mergeCell ref="A7:A8"/>
    <mergeCell ref="E5:H5"/>
    <mergeCell ref="I5:L5"/>
    <mergeCell ref="M5:Q5"/>
    <mergeCell ref="R5:U5"/>
    <mergeCell ref="V5:Y5"/>
    <mergeCell ref="Z5:AC5"/>
    <mergeCell ref="A13:A14"/>
    <mergeCell ref="B11:B12"/>
    <mergeCell ref="B13:B14"/>
    <mergeCell ref="AD5:AH5"/>
    <mergeCell ref="AI5:AL5"/>
    <mergeCell ref="AI1:AU1"/>
    <mergeCell ref="AI2:AU2"/>
    <mergeCell ref="AI3:AU3"/>
    <mergeCell ref="A30:C30"/>
    <mergeCell ref="A28:C28"/>
    <mergeCell ref="A29:C29"/>
    <mergeCell ref="A25:A26"/>
    <mergeCell ref="B25:B26"/>
    <mergeCell ref="A21:A22"/>
    <mergeCell ref="B21:B22"/>
    <mergeCell ref="A16:A17"/>
    <mergeCell ref="B16:B17"/>
    <mergeCell ref="A9:A10"/>
    <mergeCell ref="B9:B10"/>
    <mergeCell ref="A11:A12"/>
    <mergeCell ref="B7:B8"/>
  </mergeCells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5"/>
  <sheetViews>
    <sheetView workbookViewId="0">
      <selection activeCell="F5" sqref="F5"/>
    </sheetView>
  </sheetViews>
  <sheetFormatPr defaultRowHeight="15" x14ac:dyDescent="0.25"/>
  <sheetData>
    <row r="2" spans="4:7" ht="30" x14ac:dyDescent="0.25">
      <c r="F2" s="30" t="s">
        <v>80</v>
      </c>
      <c r="G2" s="30"/>
    </row>
    <row r="3" spans="4:7" x14ac:dyDescent="0.25">
      <c r="D3" t="s">
        <v>77</v>
      </c>
      <c r="F3" s="1">
        <f>'1 курс'!AV42+'2 курс'!AV42+'3 курс'!AV28</f>
        <v>4176</v>
      </c>
      <c r="G3" s="1"/>
    </row>
    <row r="4" spans="4:7" x14ac:dyDescent="0.25">
      <c r="D4" t="s">
        <v>78</v>
      </c>
      <c r="F4" s="1">
        <f>'1 курс'!AV43+'2 курс'!AV43+'3 курс'!AV29</f>
        <v>1404</v>
      </c>
      <c r="G4" s="1"/>
    </row>
    <row r="5" spans="4:7" x14ac:dyDescent="0.25">
      <c r="D5" t="s">
        <v>79</v>
      </c>
      <c r="F5" s="1">
        <f>'1 курс'!AV44+'2 курс'!AV44+'3 курс'!AV30</f>
        <v>5580</v>
      </c>
      <c r="G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2020-12-28T10:56:45Z</cp:lastPrinted>
  <dcterms:created xsi:type="dcterms:W3CDTF">2019-02-26T08:46:44Z</dcterms:created>
  <dcterms:modified xsi:type="dcterms:W3CDTF">2022-09-28T06:18:08Z</dcterms:modified>
</cp:coreProperties>
</file>