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varovohk\Desktop\Программы и планы\2023-2024 Графики УП\"/>
    </mc:Choice>
  </mc:AlternateContent>
  <bookViews>
    <workbookView xWindow="-120" yWindow="-120" windowWidth="19440" windowHeight="15000"/>
  </bookViews>
  <sheets>
    <sheet name="1 курс актуал(2023)" sheetId="17" r:id="rId1"/>
    <sheet name="2 курс" sheetId="15" r:id="rId2"/>
    <sheet name="3 курс" sheetId="16" r:id="rId3"/>
    <sheet name="4 курс" sheetId="14" r:id="rId4"/>
    <sheet name="Лист2" sheetId="12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21" i="17" l="1"/>
  <c r="AT21" i="17"/>
  <c r="AS21" i="17"/>
  <c r="AR21" i="17"/>
  <c r="AQ21" i="17"/>
  <c r="AP21" i="17"/>
  <c r="AO21" i="17"/>
  <c r="AN21" i="17"/>
  <c r="AM21" i="17"/>
  <c r="AL21" i="17"/>
  <c r="AK21" i="17"/>
  <c r="AJ21" i="17"/>
  <c r="AI21" i="17"/>
  <c r="AH21" i="17"/>
  <c r="AG21" i="17"/>
  <c r="AF21" i="17"/>
  <c r="AE21" i="17"/>
  <c r="AD21" i="17"/>
  <c r="AC21" i="17"/>
  <c r="AB21" i="17"/>
  <c r="AA21" i="17"/>
  <c r="Z21" i="17"/>
  <c r="Y21" i="17"/>
  <c r="X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AV20" i="17"/>
  <c r="AV19" i="17"/>
  <c r="AV18" i="17"/>
  <c r="AV17" i="17"/>
  <c r="AV16" i="17"/>
  <c r="AV15" i="17"/>
  <c r="AV14" i="17"/>
  <c r="AV13" i="17"/>
  <c r="AV12" i="17"/>
  <c r="AV11" i="17"/>
  <c r="AV10" i="17"/>
  <c r="AV9" i="17"/>
  <c r="AV8" i="17"/>
  <c r="AV21" i="17" l="1"/>
  <c r="AE24" i="14"/>
  <c r="AN26" i="16"/>
  <c r="S26" i="16"/>
  <c r="AN26" i="15"/>
  <c r="AV10" i="16" l="1"/>
  <c r="AV11" i="16"/>
  <c r="AV12" i="16"/>
  <c r="AV13" i="16"/>
  <c r="AV14" i="16"/>
  <c r="AV15" i="16"/>
  <c r="AV16" i="16"/>
  <c r="AV17" i="16"/>
  <c r="AV18" i="16"/>
  <c r="AV19" i="16"/>
  <c r="AV20" i="16"/>
  <c r="AV21" i="16"/>
  <c r="AV22" i="16"/>
  <c r="AV23" i="16"/>
  <c r="AV24" i="16"/>
  <c r="AV25" i="16"/>
  <c r="AV19" i="15" l="1"/>
  <c r="U24" i="14" l="1"/>
  <c r="AT26" i="16"/>
  <c r="AS26" i="16"/>
  <c r="AR26" i="16"/>
  <c r="AQ26" i="16"/>
  <c r="AP26" i="16"/>
  <c r="AO26" i="16"/>
  <c r="AM26" i="16"/>
  <c r="AL26" i="16"/>
  <c r="AK26" i="16"/>
  <c r="AJ26" i="16"/>
  <c r="AI26" i="16"/>
  <c r="AH26" i="16"/>
  <c r="AG26" i="16"/>
  <c r="AF26" i="16"/>
  <c r="AE26" i="16"/>
  <c r="AD26" i="16"/>
  <c r="AC26" i="16"/>
  <c r="AB26" i="16"/>
  <c r="AA26" i="16"/>
  <c r="Z26" i="16"/>
  <c r="Y26" i="16"/>
  <c r="X26" i="16"/>
  <c r="T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AV9" i="16"/>
  <c r="AV8" i="16"/>
  <c r="AV7" i="16"/>
  <c r="AU26" i="15"/>
  <c r="AT26" i="15"/>
  <c r="AS26" i="15"/>
  <c r="AR26" i="15"/>
  <c r="AQ26" i="15"/>
  <c r="AP26" i="15"/>
  <c r="AO26" i="15"/>
  <c r="AM26" i="15"/>
  <c r="AL26" i="15"/>
  <c r="AK26" i="15"/>
  <c r="AJ26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AV25" i="15"/>
  <c r="AV24" i="15"/>
  <c r="AV23" i="15"/>
  <c r="AV22" i="15"/>
  <c r="AV21" i="15"/>
  <c r="AV20" i="15"/>
  <c r="AV18" i="15"/>
  <c r="AV17" i="15"/>
  <c r="AV16" i="15"/>
  <c r="AV15" i="15"/>
  <c r="AV14" i="15"/>
  <c r="AV13" i="15"/>
  <c r="AV12" i="15"/>
  <c r="AV11" i="15"/>
  <c r="AV10" i="15"/>
  <c r="AV9" i="15"/>
  <c r="AV8" i="15"/>
  <c r="AV7" i="15"/>
  <c r="AU24" i="14"/>
  <c r="AT24" i="14"/>
  <c r="AS24" i="14"/>
  <c r="AR24" i="14"/>
  <c r="AQ24" i="14"/>
  <c r="AP24" i="14"/>
  <c r="AO24" i="14"/>
  <c r="AN24" i="14"/>
  <c r="AM24" i="14"/>
  <c r="AL24" i="14"/>
  <c r="AJ24" i="14"/>
  <c r="AI24" i="14"/>
  <c r="AH24" i="14"/>
  <c r="AG24" i="14"/>
  <c r="AF24" i="14"/>
  <c r="AD24" i="14"/>
  <c r="AC24" i="14"/>
  <c r="AB24" i="14"/>
  <c r="AA24" i="14"/>
  <c r="Z24" i="14"/>
  <c r="Y24" i="14"/>
  <c r="X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AV23" i="14"/>
  <c r="AV22" i="14"/>
  <c r="AV21" i="14"/>
  <c r="AV20" i="14"/>
  <c r="AV19" i="14"/>
  <c r="AV18" i="14"/>
  <c r="AV17" i="14"/>
  <c r="AV16" i="14"/>
  <c r="AV15" i="14"/>
  <c r="AV14" i="14"/>
  <c r="AV13" i="14"/>
  <c r="AV12" i="14"/>
  <c r="AV11" i="14"/>
  <c r="AV10" i="14"/>
  <c r="AV9" i="14"/>
  <c r="AV8" i="14"/>
  <c r="AV7" i="14"/>
  <c r="AV26" i="16" l="1"/>
  <c r="AV24" i="14"/>
  <c r="AV26" i="15"/>
  <c r="G3" i="12" l="1"/>
  <c r="H3" i="12" s="1"/>
  <c r="I3" i="12" l="1"/>
  <c r="J3" i="12" s="1"/>
</calcChain>
</file>

<file path=xl/sharedStrings.xml><?xml version="1.0" encoding="utf-8"?>
<sst xmlns="http://schemas.openxmlformats.org/spreadsheetml/2006/main" count="521" uniqueCount="146">
  <si>
    <t>Индекс</t>
  </si>
  <si>
    <t>Наименование циклов, разделов, профессиональных модулей,МДК, практик</t>
  </si>
  <si>
    <t>Количество часов в семестр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</si>
  <si>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</si>
  <si>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</si>
  <si>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</si>
  <si>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</si>
  <si>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</si>
  <si>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</si>
  <si>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</si>
  <si>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</si>
  <si>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</si>
  <si>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</si>
  <si>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Всего часов в неделю обязательной нагрузки</t>
  </si>
  <si>
    <t>Э</t>
  </si>
  <si>
    <t>К</t>
  </si>
  <si>
    <t xml:space="preserve">Специальность: </t>
  </si>
  <si>
    <t>График Учебного процесса на 2-й курс 3, 4 семестры</t>
  </si>
  <si>
    <t>График Учебного процесса на 3-й курс 5, 6 семестры</t>
  </si>
  <si>
    <t>График Учебного процесса на 4-й курс 7, 8 семестры</t>
  </si>
  <si>
    <t>аудит</t>
  </si>
  <si>
    <t>Виды учебной нагрузки</t>
  </si>
  <si>
    <t>13.02.11 Техническая эксплуатация и обслуживание электрического и электромеханического оборудования (по отраслям)</t>
  </si>
  <si>
    <t>История</t>
  </si>
  <si>
    <t>Физическая культура</t>
  </si>
  <si>
    <t>Математика</t>
  </si>
  <si>
    <t>Экологические основы природопользования</t>
  </si>
  <si>
    <t>Информатика</t>
  </si>
  <si>
    <t>Инженерная графика</t>
  </si>
  <si>
    <t>Техническая механика</t>
  </si>
  <si>
    <t>Материаловедение</t>
  </si>
  <si>
    <t>Электротехнические материалы</t>
  </si>
  <si>
    <t>Учебная практика</t>
  </si>
  <si>
    <t>ОГСЭ.02</t>
  </si>
  <si>
    <t>ОГСЭ.03</t>
  </si>
  <si>
    <t>ОГСЭ.04</t>
  </si>
  <si>
    <t>ОГСЭ.05</t>
  </si>
  <si>
    <t>ЕН.01</t>
  </si>
  <si>
    <t>ЕН.02</t>
  </si>
  <si>
    <t>ЕН.03</t>
  </si>
  <si>
    <t>ПМ.01</t>
  </si>
  <si>
    <t>МДК.01.01</t>
  </si>
  <si>
    <t>МДК.01.02</t>
  </si>
  <si>
    <t>УП.01</t>
  </si>
  <si>
    <t>Электрические машины и аппараты</t>
  </si>
  <si>
    <t>Основы технической эксплуатации и обслуживания электрического и электромеханического оборудования</t>
  </si>
  <si>
    <t>Основы философии</t>
  </si>
  <si>
    <t>Метрология, стандартизация и сертификация</t>
  </si>
  <si>
    <t>Безопасность жизнедеятельности</t>
  </si>
  <si>
    <t>Электрический привод</t>
  </si>
  <si>
    <t>Компьютерная графика</t>
  </si>
  <si>
    <t>Информационные технологии в профессиональной деятельности</t>
  </si>
  <si>
    <t>Охрана труда</t>
  </si>
  <si>
    <t>Производственная практика</t>
  </si>
  <si>
    <t>Государственная итоговая аттестация</t>
  </si>
  <si>
    <t>Выполнение работ по профессии слесарь-электрик по ремонту электрооборудования</t>
  </si>
  <si>
    <t>Выполнение сервисного обслуживания бытовых машин и приборов</t>
  </si>
  <si>
    <t>Организация деятельности производственного подразделения</t>
  </si>
  <si>
    <t>ОГСЭ.01</t>
  </si>
  <si>
    <t>МДК.01.03</t>
  </si>
  <si>
    <t>ПМ.04</t>
  </si>
  <si>
    <t>УП.04</t>
  </si>
  <si>
    <t>Электрическое и электромеханическое оборудование</t>
  </si>
  <si>
    <t>МДК.01.04</t>
  </si>
  <si>
    <t>ПП.01</t>
  </si>
  <si>
    <t>МДК.02.01</t>
  </si>
  <si>
    <t>ПП.02</t>
  </si>
  <si>
    <t>МДК.03.01</t>
  </si>
  <si>
    <t>ПП.03</t>
  </si>
  <si>
    <t>ГИА</t>
  </si>
  <si>
    <t>График Учебного процесса на 1-й курс 1, 2 семестры</t>
  </si>
  <si>
    <t>Утверждаю</t>
  </si>
  <si>
    <t>Иностранный язык</t>
  </si>
  <si>
    <t>Физика</t>
  </si>
  <si>
    <t>2-4 курсы</t>
  </si>
  <si>
    <t>с 1 курсом - преддип пр</t>
  </si>
  <si>
    <t>аудиторная</t>
  </si>
  <si>
    <t>Директор __________________ Н.А. Ермакова</t>
  </si>
  <si>
    <t>Литература</t>
  </si>
  <si>
    <t>Иностранный язык в профессиональной деятельности</t>
  </si>
  <si>
    <t xml:space="preserve">Организация простых работ по техническому обслуживанию и ремонту электрического и электромеханического оборудования </t>
  </si>
  <si>
    <t>Психология общения</t>
  </si>
  <si>
    <t>МДК 04.01</t>
  </si>
  <si>
    <t>Технология выполнения  работ по профессии слесаря-электрика по ремонту электрооборудования</t>
  </si>
  <si>
    <t>ОГСЭ.08</t>
  </si>
  <si>
    <t>Правовые основы профессиональной деятельности</t>
  </si>
  <si>
    <t>Техническое регулирование и контроль качества электрического и электромеханического оборудования</t>
  </si>
  <si>
    <t>ПМ.02.</t>
  </si>
  <si>
    <t xml:space="preserve">Типовые технологические процессы обслуживания бытовых машин и приборов </t>
  </si>
  <si>
    <t>ПМ.03.</t>
  </si>
  <si>
    <t>Планирование и организация работы структурного подразделения</t>
  </si>
  <si>
    <t>ПДП</t>
  </si>
  <si>
    <t xml:space="preserve">Преддипломная практика </t>
  </si>
  <si>
    <t>С пром аттест</t>
  </si>
  <si>
    <t>без самост</t>
  </si>
  <si>
    <t xml:space="preserve">Русский язык </t>
  </si>
  <si>
    <t>"_____" ________________ 2023 г.</t>
  </si>
  <si>
    <t>Основы электроники и схемотехники</t>
  </si>
  <si>
    <t>ОП.01</t>
  </si>
  <si>
    <t>ОП.02</t>
  </si>
  <si>
    <t>ОП.04</t>
  </si>
  <si>
    <t>ОП.05</t>
  </si>
  <si>
    <t>ОП.09</t>
  </si>
  <si>
    <t>ОП.12</t>
  </si>
  <si>
    <t>ОП.16</t>
  </si>
  <si>
    <t>Основы финансовой грамотности</t>
  </si>
  <si>
    <t>Электробезопасность</t>
  </si>
  <si>
    <t>Электроснабжение</t>
  </si>
  <si>
    <t>ОГСЭ.06</t>
  </si>
  <si>
    <t>ОП.03</t>
  </si>
  <si>
    <t>ОП.07</t>
  </si>
  <si>
    <t>ОП.08</t>
  </si>
  <si>
    <t>ОП.10</t>
  </si>
  <si>
    <t>ОП.14</t>
  </si>
  <si>
    <t>ОП.15</t>
  </si>
  <si>
    <t>Основы автоматики и вычислительной техники</t>
  </si>
  <si>
    <t>МДК.01.05</t>
  </si>
  <si>
    <t>ОП.06</t>
  </si>
  <si>
    <t>ОП.11</t>
  </si>
  <si>
    <t>ОП.13</t>
  </si>
  <si>
    <t>"_____" ________________ 2024 г.</t>
  </si>
  <si>
    <t>Электротехника</t>
  </si>
  <si>
    <t>"_____" ________________ 2025 г.</t>
  </si>
  <si>
    <t>ОДБ.01</t>
  </si>
  <si>
    <t>ОДБ.02</t>
  </si>
  <si>
    <t>ОДБ.03</t>
  </si>
  <si>
    <t>ОДБ.04</t>
  </si>
  <si>
    <t>Обществознание</t>
  </si>
  <si>
    <t>ОДБ.05</t>
  </si>
  <si>
    <t>География</t>
  </si>
  <si>
    <t>ОДБ.06</t>
  </si>
  <si>
    <t>ОДБ.08</t>
  </si>
  <si>
    <t>ОДБ.09</t>
  </si>
  <si>
    <t>ОДБ.10</t>
  </si>
  <si>
    <t>Основы безопасности жизнедеятельности</t>
  </si>
  <si>
    <t>ОДБ.12</t>
  </si>
  <si>
    <t>Химия</t>
  </si>
  <si>
    <t>ОДБ.13</t>
  </si>
  <si>
    <t>Биология</t>
  </si>
  <si>
    <t>ОДБ.14</t>
  </si>
  <si>
    <t>Индивидуальный проект</t>
  </si>
  <si>
    <t>Основы агробизнес проектирования</t>
  </si>
  <si>
    <t>Основы корпоративной культуры и эффективное поведение на рынке труда</t>
  </si>
  <si>
    <t>"_____" ________________ 2026 г.</t>
  </si>
  <si>
    <t>ОДП.07</t>
  </si>
  <si>
    <t>ОДП.11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</si>
</sst>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textRotation="90" shrinkToFit="1"/>
    </xf>
    <xf numFmtId="0" fontId="0" fillId="0" borderId="1" xfId="0" applyBorder="1" applyAlignment="1">
      <alignment horizontal="center" vertical="center" textRotation="90" wrapText="1" shrinkToFit="1"/>
    </xf>
    <xf numFmtId="0" fontId="2" fillId="0" borderId="3" xfId="0" applyFont="1" applyBorder="1" applyAlignment="1"/>
    <xf numFmtId="0" fontId="0" fillId="0" borderId="0" xfId="0" applyAlignment="1"/>
    <xf numFmtId="0" fontId="0" fillId="0" borderId="3" xfId="0" applyBorder="1" applyAlignment="1"/>
    <xf numFmtId="0" fontId="0" fillId="0" borderId="3" xfId="0" applyBorder="1"/>
    <xf numFmtId="0" fontId="0" fillId="0" borderId="1" xfId="0" applyBorder="1" applyAlignment="1">
      <alignment horizontal="center" vertical="center" wrapText="1" shrinkToFit="1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3" xfId="0" applyFont="1" applyBorder="1"/>
    <xf numFmtId="0" fontId="0" fillId="0" borderId="1" xfId="0" applyFont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2" xfId="0" applyBorder="1"/>
    <xf numFmtId="0" fontId="0" fillId="0" borderId="4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4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0" xfId="0" applyFont="1"/>
    <xf numFmtId="0" fontId="2" fillId="0" borderId="3" xfId="0" applyFont="1" applyBorder="1"/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RowHeight="15" x14ac:dyDescent="0.25"/>
  <cols>
    <col min="1" max="1" width="10.28515625" customWidth="1"/>
    <col min="2" max="2" width="27.5703125" customWidth="1"/>
    <col min="5" max="47" width="4.7109375" customWidth="1"/>
    <col min="48" max="48" width="5.7109375" customWidth="1"/>
  </cols>
  <sheetData>
    <row r="1" spans="1:49" x14ac:dyDescent="0.25">
      <c r="C1" t="s">
        <v>70</v>
      </c>
      <c r="AI1" s="41" t="s">
        <v>71</v>
      </c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49" x14ac:dyDescent="0.25">
      <c r="B2" s="9" t="s">
        <v>16</v>
      </c>
      <c r="C2" s="32" t="s">
        <v>22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AI2" s="41" t="s">
        <v>77</v>
      </c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9" ht="15.75" customHeight="1" x14ac:dyDescent="0.25">
      <c r="C3" s="33"/>
      <c r="D3" s="33"/>
      <c r="E3" s="33"/>
      <c r="F3" s="33"/>
      <c r="G3" s="33"/>
      <c r="AI3" s="41" t="s">
        <v>96</v>
      </c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</row>
    <row r="4" spans="1:49" ht="15.75" customHeight="1" x14ac:dyDescent="0.25">
      <c r="C4" s="34"/>
      <c r="D4" s="34"/>
      <c r="E4" s="34"/>
      <c r="F4" s="34"/>
      <c r="G4" s="34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</row>
    <row r="5" spans="1:49" ht="94.5" customHeight="1" x14ac:dyDescent="0.25">
      <c r="A5" s="2" t="s">
        <v>0</v>
      </c>
      <c r="B5" s="8" t="s">
        <v>1</v>
      </c>
      <c r="C5" s="3" t="s">
        <v>2</v>
      </c>
      <c r="D5" s="3" t="s">
        <v>21</v>
      </c>
      <c r="E5" s="40" t="s">
        <v>3</v>
      </c>
      <c r="F5" s="40"/>
      <c r="G5" s="40"/>
      <c r="H5" s="40"/>
      <c r="I5" s="40" t="s">
        <v>4</v>
      </c>
      <c r="J5" s="40"/>
      <c r="K5" s="40"/>
      <c r="L5" s="40"/>
      <c r="M5" s="40" t="s">
        <v>5</v>
      </c>
      <c r="N5" s="40"/>
      <c r="O5" s="40"/>
      <c r="P5" s="40"/>
      <c r="Q5" s="40"/>
      <c r="R5" s="40" t="s">
        <v>6</v>
      </c>
      <c r="S5" s="40"/>
      <c r="T5" s="40"/>
      <c r="U5" s="40"/>
      <c r="V5" s="40" t="s">
        <v>7</v>
      </c>
      <c r="W5" s="40"/>
      <c r="X5" s="40"/>
      <c r="Y5" s="40"/>
      <c r="Z5" s="40" t="s">
        <v>8</v>
      </c>
      <c r="AA5" s="40"/>
      <c r="AB5" s="40"/>
      <c r="AC5" s="40"/>
      <c r="AD5" s="40" t="s">
        <v>9</v>
      </c>
      <c r="AE5" s="40"/>
      <c r="AF5" s="40"/>
      <c r="AG5" s="40"/>
      <c r="AH5" s="40"/>
      <c r="AI5" s="40" t="s">
        <v>10</v>
      </c>
      <c r="AJ5" s="40"/>
      <c r="AK5" s="40"/>
      <c r="AL5" s="40"/>
      <c r="AM5" s="40" t="s">
        <v>11</v>
      </c>
      <c r="AN5" s="40"/>
      <c r="AO5" s="40"/>
      <c r="AP5" s="40"/>
      <c r="AQ5" s="40"/>
      <c r="AR5" s="40" t="s">
        <v>12</v>
      </c>
      <c r="AS5" s="40"/>
      <c r="AT5" s="40"/>
      <c r="AU5" s="40"/>
    </row>
    <row r="6" spans="1:49" x14ac:dyDescent="0.25">
      <c r="A6" s="1"/>
      <c r="B6" s="1"/>
      <c r="C6" s="1"/>
      <c r="D6" s="1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10">
        <v>29</v>
      </c>
      <c r="AH6" s="10">
        <v>30</v>
      </c>
      <c r="AI6" s="10">
        <v>31</v>
      </c>
      <c r="AJ6" s="10">
        <v>32</v>
      </c>
      <c r="AK6" s="10">
        <v>33</v>
      </c>
      <c r="AL6" s="10">
        <v>34</v>
      </c>
      <c r="AM6" s="10">
        <v>35</v>
      </c>
      <c r="AN6" s="10">
        <v>36</v>
      </c>
      <c r="AO6" s="10">
        <v>37</v>
      </c>
      <c r="AP6" s="10">
        <v>38</v>
      </c>
      <c r="AQ6" s="10">
        <v>39</v>
      </c>
      <c r="AR6" s="10">
        <v>40</v>
      </c>
      <c r="AS6" s="10">
        <v>41</v>
      </c>
      <c r="AT6" s="10">
        <v>42</v>
      </c>
      <c r="AU6" s="10">
        <v>43</v>
      </c>
    </row>
    <row r="7" spans="1:49" x14ac:dyDescent="0.25">
      <c r="A7" s="35" t="s">
        <v>123</v>
      </c>
      <c r="B7" s="36" t="s">
        <v>95</v>
      </c>
      <c r="C7" s="18">
        <v>72</v>
      </c>
      <c r="D7" s="18" t="s">
        <v>20</v>
      </c>
      <c r="E7" s="18">
        <v>4</v>
      </c>
      <c r="F7" s="18">
        <v>4</v>
      </c>
      <c r="G7" s="18">
        <v>4</v>
      </c>
      <c r="H7" s="18">
        <v>4</v>
      </c>
      <c r="I7" s="18">
        <v>4</v>
      </c>
      <c r="J7" s="18">
        <v>4</v>
      </c>
      <c r="K7" s="18">
        <v>4</v>
      </c>
      <c r="L7" s="18">
        <v>4</v>
      </c>
      <c r="M7" s="18">
        <v>4</v>
      </c>
      <c r="N7" s="18">
        <v>4</v>
      </c>
      <c r="O7" s="18">
        <v>4</v>
      </c>
      <c r="P7" s="18">
        <v>4</v>
      </c>
      <c r="Q7" s="18">
        <v>4</v>
      </c>
      <c r="R7" s="18">
        <v>4</v>
      </c>
      <c r="S7" s="18">
        <v>4</v>
      </c>
      <c r="T7" s="18">
        <v>4</v>
      </c>
      <c r="U7" s="14">
        <v>8</v>
      </c>
      <c r="V7" s="11" t="s">
        <v>15</v>
      </c>
      <c r="W7" s="11" t="s">
        <v>15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1"/>
      <c r="AV7" s="12">
        <v>72</v>
      </c>
    </row>
    <row r="8" spans="1:49" x14ac:dyDescent="0.25">
      <c r="A8" s="35" t="s">
        <v>124</v>
      </c>
      <c r="B8" s="36" t="s">
        <v>78</v>
      </c>
      <c r="C8" s="18">
        <v>108</v>
      </c>
      <c r="D8" s="18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1" t="s">
        <v>15</v>
      </c>
      <c r="W8" s="11" t="s">
        <v>15</v>
      </c>
      <c r="X8" s="18">
        <v>4</v>
      </c>
      <c r="Y8" s="18">
        <v>4</v>
      </c>
      <c r="Z8" s="18">
        <v>4</v>
      </c>
      <c r="AA8" s="18">
        <v>4</v>
      </c>
      <c r="AB8" s="18">
        <v>4</v>
      </c>
      <c r="AC8" s="18">
        <v>4</v>
      </c>
      <c r="AD8" s="18">
        <v>4</v>
      </c>
      <c r="AE8" s="18">
        <v>4</v>
      </c>
      <c r="AF8" s="18">
        <v>4</v>
      </c>
      <c r="AG8" s="18">
        <v>4</v>
      </c>
      <c r="AH8" s="18">
        <v>4</v>
      </c>
      <c r="AI8" s="18">
        <v>4</v>
      </c>
      <c r="AJ8" s="18">
        <v>4</v>
      </c>
      <c r="AK8" s="18">
        <v>4</v>
      </c>
      <c r="AL8" s="18">
        <v>3</v>
      </c>
      <c r="AM8" s="18">
        <v>4</v>
      </c>
      <c r="AN8" s="18">
        <v>3</v>
      </c>
      <c r="AO8" s="18">
        <v>4</v>
      </c>
      <c r="AP8" s="18">
        <v>3</v>
      </c>
      <c r="AQ8" s="18">
        <v>4</v>
      </c>
      <c r="AR8" s="18">
        <v>3</v>
      </c>
      <c r="AS8" s="18">
        <v>4</v>
      </c>
      <c r="AT8" s="18">
        <v>3</v>
      </c>
      <c r="AU8" s="14">
        <v>4</v>
      </c>
      <c r="AV8" s="12">
        <f t="shared" ref="AV8:AV21" si="0">SUM(E8:AU8)</f>
        <v>108</v>
      </c>
    </row>
    <row r="9" spans="1:49" x14ac:dyDescent="0.25">
      <c r="A9" s="35" t="s">
        <v>125</v>
      </c>
      <c r="B9" s="36" t="s">
        <v>23</v>
      </c>
      <c r="C9" s="18">
        <v>136</v>
      </c>
      <c r="D9" s="18" t="s">
        <v>20</v>
      </c>
      <c r="E9" s="18">
        <v>3</v>
      </c>
      <c r="F9" s="18">
        <v>3</v>
      </c>
      <c r="G9" s="18">
        <v>3</v>
      </c>
      <c r="H9" s="18">
        <v>3</v>
      </c>
      <c r="I9" s="18">
        <v>3</v>
      </c>
      <c r="J9" s="18">
        <v>3</v>
      </c>
      <c r="K9" s="18">
        <v>3</v>
      </c>
      <c r="L9" s="18">
        <v>3</v>
      </c>
      <c r="M9" s="18">
        <v>3</v>
      </c>
      <c r="N9" s="18">
        <v>3</v>
      </c>
      <c r="O9" s="18">
        <v>3</v>
      </c>
      <c r="P9" s="18">
        <v>3</v>
      </c>
      <c r="Q9" s="18">
        <v>3</v>
      </c>
      <c r="R9" s="18">
        <v>3</v>
      </c>
      <c r="S9" s="18">
        <v>3</v>
      </c>
      <c r="T9" s="18">
        <v>3</v>
      </c>
      <c r="U9" s="14">
        <v>3</v>
      </c>
      <c r="V9" s="11" t="s">
        <v>15</v>
      </c>
      <c r="W9" s="11" t="s">
        <v>15</v>
      </c>
      <c r="X9" s="18">
        <v>4</v>
      </c>
      <c r="Y9" s="18">
        <v>3</v>
      </c>
      <c r="Z9" s="18">
        <v>4</v>
      </c>
      <c r="AA9" s="18">
        <v>3</v>
      </c>
      <c r="AB9" s="18">
        <v>4</v>
      </c>
      <c r="AC9" s="18">
        <v>3</v>
      </c>
      <c r="AD9" s="18">
        <v>4</v>
      </c>
      <c r="AE9" s="18">
        <v>3</v>
      </c>
      <c r="AF9" s="18">
        <v>4</v>
      </c>
      <c r="AG9" s="18">
        <v>3</v>
      </c>
      <c r="AH9" s="18">
        <v>4</v>
      </c>
      <c r="AI9" s="18">
        <v>3</v>
      </c>
      <c r="AJ9" s="18">
        <v>4</v>
      </c>
      <c r="AK9" s="18">
        <v>3</v>
      </c>
      <c r="AL9" s="18">
        <v>4</v>
      </c>
      <c r="AM9" s="18">
        <v>3</v>
      </c>
      <c r="AN9" s="18">
        <v>4</v>
      </c>
      <c r="AO9" s="18">
        <v>3</v>
      </c>
      <c r="AP9" s="18">
        <v>4</v>
      </c>
      <c r="AQ9" s="18">
        <v>3</v>
      </c>
      <c r="AR9" s="18">
        <v>3</v>
      </c>
      <c r="AS9" s="18">
        <v>3</v>
      </c>
      <c r="AT9" s="18">
        <v>3</v>
      </c>
      <c r="AU9" s="14">
        <v>6</v>
      </c>
      <c r="AV9" s="12">
        <f t="shared" si="0"/>
        <v>136</v>
      </c>
    </row>
    <row r="10" spans="1:49" x14ac:dyDescent="0.25">
      <c r="A10" s="35" t="s">
        <v>126</v>
      </c>
      <c r="B10" s="36" t="s">
        <v>127</v>
      </c>
      <c r="C10" s="18">
        <v>72</v>
      </c>
      <c r="D10" s="18" t="s">
        <v>20</v>
      </c>
      <c r="E10" s="18">
        <v>2</v>
      </c>
      <c r="F10" s="18">
        <v>2</v>
      </c>
      <c r="G10" s="18">
        <v>2</v>
      </c>
      <c r="H10" s="18">
        <v>2</v>
      </c>
      <c r="I10" s="18">
        <v>2</v>
      </c>
      <c r="J10" s="18">
        <v>2</v>
      </c>
      <c r="K10" s="18">
        <v>2</v>
      </c>
      <c r="L10" s="18">
        <v>2</v>
      </c>
      <c r="M10" s="18">
        <v>2</v>
      </c>
      <c r="N10" s="18">
        <v>2</v>
      </c>
      <c r="O10" s="18">
        <v>2</v>
      </c>
      <c r="P10" s="18">
        <v>2</v>
      </c>
      <c r="Q10" s="18">
        <v>2</v>
      </c>
      <c r="R10" s="18">
        <v>2</v>
      </c>
      <c r="S10" s="18">
        <v>2</v>
      </c>
      <c r="T10" s="18">
        <v>2</v>
      </c>
      <c r="U10" s="18">
        <v>2</v>
      </c>
      <c r="V10" s="11" t="s">
        <v>15</v>
      </c>
      <c r="W10" s="11" t="s">
        <v>15</v>
      </c>
      <c r="X10" s="18">
        <v>1</v>
      </c>
      <c r="Y10" s="18">
        <v>2</v>
      </c>
      <c r="Z10" s="18">
        <v>1</v>
      </c>
      <c r="AA10" s="18">
        <v>2</v>
      </c>
      <c r="AB10" s="18">
        <v>1</v>
      </c>
      <c r="AC10" s="18">
        <v>2</v>
      </c>
      <c r="AD10" s="18">
        <v>1</v>
      </c>
      <c r="AE10" s="18">
        <v>2</v>
      </c>
      <c r="AF10" s="18">
        <v>1</v>
      </c>
      <c r="AG10" s="18">
        <v>2</v>
      </c>
      <c r="AH10" s="18">
        <v>1</v>
      </c>
      <c r="AI10" s="18">
        <v>2</v>
      </c>
      <c r="AJ10" s="18">
        <v>1</v>
      </c>
      <c r="AK10" s="18">
        <v>2</v>
      </c>
      <c r="AL10" s="18">
        <v>1</v>
      </c>
      <c r="AM10" s="18">
        <v>2</v>
      </c>
      <c r="AN10" s="18">
        <v>1</v>
      </c>
      <c r="AO10" s="18">
        <v>2</v>
      </c>
      <c r="AP10" s="18">
        <v>1</v>
      </c>
      <c r="AQ10" s="18">
        <v>2</v>
      </c>
      <c r="AR10" s="18">
        <v>2</v>
      </c>
      <c r="AS10" s="18">
        <v>2</v>
      </c>
      <c r="AT10" s="18">
        <v>2</v>
      </c>
      <c r="AU10" s="14">
        <v>2</v>
      </c>
      <c r="AV10" s="12">
        <f t="shared" si="0"/>
        <v>72</v>
      </c>
    </row>
    <row r="11" spans="1:49" x14ac:dyDescent="0.25">
      <c r="A11" s="35" t="s">
        <v>128</v>
      </c>
      <c r="B11" s="36" t="s">
        <v>129</v>
      </c>
      <c r="C11" s="18">
        <v>72</v>
      </c>
      <c r="D11" s="18" t="s">
        <v>20</v>
      </c>
      <c r="E11" s="18">
        <v>2</v>
      </c>
      <c r="F11" s="18">
        <v>2</v>
      </c>
      <c r="G11" s="18">
        <v>2</v>
      </c>
      <c r="H11" s="18">
        <v>2</v>
      </c>
      <c r="I11" s="18">
        <v>2</v>
      </c>
      <c r="J11" s="18">
        <v>2</v>
      </c>
      <c r="K11" s="18">
        <v>2</v>
      </c>
      <c r="L11" s="18">
        <v>2</v>
      </c>
      <c r="M11" s="18">
        <v>2</v>
      </c>
      <c r="N11" s="18">
        <v>2</v>
      </c>
      <c r="O11" s="18">
        <v>2</v>
      </c>
      <c r="P11" s="18">
        <v>2</v>
      </c>
      <c r="Q11" s="18">
        <v>2</v>
      </c>
      <c r="R11" s="18">
        <v>2</v>
      </c>
      <c r="S11" s="18">
        <v>2</v>
      </c>
      <c r="T11" s="18">
        <v>2</v>
      </c>
      <c r="U11" s="18">
        <v>2</v>
      </c>
      <c r="V11" s="11" t="s">
        <v>15</v>
      </c>
      <c r="W11" s="11" t="s">
        <v>15</v>
      </c>
      <c r="X11" s="18">
        <v>2</v>
      </c>
      <c r="Y11" s="18">
        <v>1</v>
      </c>
      <c r="Z11" s="18">
        <v>2</v>
      </c>
      <c r="AA11" s="18">
        <v>1</v>
      </c>
      <c r="AB11" s="18">
        <v>2</v>
      </c>
      <c r="AC11" s="18">
        <v>1</v>
      </c>
      <c r="AD11" s="18">
        <v>2</v>
      </c>
      <c r="AE11" s="18">
        <v>1</v>
      </c>
      <c r="AF11" s="18">
        <v>2</v>
      </c>
      <c r="AG11" s="18">
        <v>1</v>
      </c>
      <c r="AH11" s="18">
        <v>2</v>
      </c>
      <c r="AI11" s="18">
        <v>1</v>
      </c>
      <c r="AJ11" s="18">
        <v>2</v>
      </c>
      <c r="AK11" s="18">
        <v>1</v>
      </c>
      <c r="AL11" s="18">
        <v>2</v>
      </c>
      <c r="AM11" s="18">
        <v>1</v>
      </c>
      <c r="AN11" s="18">
        <v>2</v>
      </c>
      <c r="AO11" s="18">
        <v>2</v>
      </c>
      <c r="AP11" s="18">
        <v>2</v>
      </c>
      <c r="AQ11" s="18">
        <v>2</v>
      </c>
      <c r="AR11" s="18">
        <v>2</v>
      </c>
      <c r="AS11" s="18">
        <v>1</v>
      </c>
      <c r="AT11" s="18">
        <v>2</v>
      </c>
      <c r="AU11" s="14">
        <v>1</v>
      </c>
      <c r="AV11" s="12">
        <f t="shared" si="0"/>
        <v>72</v>
      </c>
    </row>
    <row r="12" spans="1:49" x14ac:dyDescent="0.25">
      <c r="A12" s="35" t="s">
        <v>130</v>
      </c>
      <c r="B12" s="36" t="s">
        <v>72</v>
      </c>
      <c r="C12" s="18">
        <v>72</v>
      </c>
      <c r="D12" s="18" t="s">
        <v>20</v>
      </c>
      <c r="E12" s="18">
        <v>2</v>
      </c>
      <c r="F12" s="18">
        <v>2</v>
      </c>
      <c r="G12" s="18">
        <v>2</v>
      </c>
      <c r="H12" s="18">
        <v>2</v>
      </c>
      <c r="I12" s="18">
        <v>2</v>
      </c>
      <c r="J12" s="18">
        <v>2</v>
      </c>
      <c r="K12" s="18">
        <v>2</v>
      </c>
      <c r="L12" s="18">
        <v>2</v>
      </c>
      <c r="M12" s="18">
        <v>2</v>
      </c>
      <c r="N12" s="18">
        <v>2</v>
      </c>
      <c r="O12" s="18">
        <v>2</v>
      </c>
      <c r="P12" s="18">
        <v>2</v>
      </c>
      <c r="Q12" s="18">
        <v>2</v>
      </c>
      <c r="R12" s="18">
        <v>2</v>
      </c>
      <c r="S12" s="18">
        <v>2</v>
      </c>
      <c r="T12" s="18">
        <v>2</v>
      </c>
      <c r="U12" s="18">
        <v>2</v>
      </c>
      <c r="V12" s="11" t="s">
        <v>15</v>
      </c>
      <c r="W12" s="11" t="s">
        <v>15</v>
      </c>
      <c r="X12" s="18">
        <v>1</v>
      </c>
      <c r="Y12" s="18">
        <v>2</v>
      </c>
      <c r="Z12" s="18">
        <v>1</v>
      </c>
      <c r="AA12" s="18">
        <v>2</v>
      </c>
      <c r="AB12" s="18">
        <v>1</v>
      </c>
      <c r="AC12" s="18">
        <v>2</v>
      </c>
      <c r="AD12" s="18">
        <v>1</v>
      </c>
      <c r="AE12" s="18">
        <v>2</v>
      </c>
      <c r="AF12" s="18">
        <v>1</v>
      </c>
      <c r="AG12" s="18">
        <v>2</v>
      </c>
      <c r="AH12" s="18">
        <v>1</v>
      </c>
      <c r="AI12" s="18">
        <v>2</v>
      </c>
      <c r="AJ12" s="18">
        <v>2</v>
      </c>
      <c r="AK12" s="18">
        <v>2</v>
      </c>
      <c r="AL12" s="18">
        <v>2</v>
      </c>
      <c r="AM12" s="18">
        <v>2</v>
      </c>
      <c r="AN12" s="18">
        <v>1</v>
      </c>
      <c r="AO12" s="18">
        <v>2</v>
      </c>
      <c r="AP12" s="18">
        <v>1</v>
      </c>
      <c r="AQ12" s="18">
        <v>2</v>
      </c>
      <c r="AR12" s="18">
        <v>1</v>
      </c>
      <c r="AS12" s="18">
        <v>2</v>
      </c>
      <c r="AT12" s="18">
        <v>1</v>
      </c>
      <c r="AU12" s="14">
        <v>2</v>
      </c>
      <c r="AV12" s="12">
        <f t="shared" si="0"/>
        <v>72</v>
      </c>
    </row>
    <row r="13" spans="1:49" x14ac:dyDescent="0.25">
      <c r="A13" s="35" t="s">
        <v>144</v>
      </c>
      <c r="B13" s="36" t="s">
        <v>25</v>
      </c>
      <c r="C13" s="18">
        <v>340</v>
      </c>
      <c r="D13" s="18" t="s">
        <v>20</v>
      </c>
      <c r="E13" s="18">
        <v>8</v>
      </c>
      <c r="F13" s="18">
        <v>8</v>
      </c>
      <c r="G13" s="18">
        <v>8</v>
      </c>
      <c r="H13" s="18">
        <v>8</v>
      </c>
      <c r="I13" s="18">
        <v>8</v>
      </c>
      <c r="J13" s="18">
        <v>8</v>
      </c>
      <c r="K13" s="18">
        <v>8</v>
      </c>
      <c r="L13" s="18">
        <v>8</v>
      </c>
      <c r="M13" s="18">
        <v>8</v>
      </c>
      <c r="N13" s="18">
        <v>8</v>
      </c>
      <c r="O13" s="18">
        <v>8</v>
      </c>
      <c r="P13" s="18">
        <v>8</v>
      </c>
      <c r="Q13" s="18">
        <v>8</v>
      </c>
      <c r="R13" s="18">
        <v>8</v>
      </c>
      <c r="S13" s="18">
        <v>8</v>
      </c>
      <c r="T13" s="18">
        <v>8</v>
      </c>
      <c r="U13" s="18">
        <v>8</v>
      </c>
      <c r="V13" s="11" t="s">
        <v>15</v>
      </c>
      <c r="W13" s="11" t="s">
        <v>15</v>
      </c>
      <c r="X13" s="18">
        <v>10</v>
      </c>
      <c r="Y13" s="18">
        <v>8</v>
      </c>
      <c r="Z13" s="18">
        <v>10</v>
      </c>
      <c r="AA13" s="18">
        <v>8</v>
      </c>
      <c r="AB13" s="18">
        <v>10</v>
      </c>
      <c r="AC13" s="18">
        <v>8</v>
      </c>
      <c r="AD13" s="18">
        <v>10</v>
      </c>
      <c r="AE13" s="18">
        <v>8</v>
      </c>
      <c r="AF13" s="18">
        <v>8</v>
      </c>
      <c r="AG13" s="18">
        <v>8</v>
      </c>
      <c r="AH13" s="18">
        <v>8</v>
      </c>
      <c r="AI13" s="18">
        <v>8</v>
      </c>
      <c r="AJ13" s="18">
        <v>8</v>
      </c>
      <c r="AK13" s="18">
        <v>8</v>
      </c>
      <c r="AL13" s="18">
        <v>10</v>
      </c>
      <c r="AM13" s="18">
        <v>8</v>
      </c>
      <c r="AN13" s="18">
        <v>10</v>
      </c>
      <c r="AO13" s="18">
        <v>8</v>
      </c>
      <c r="AP13" s="18">
        <v>10</v>
      </c>
      <c r="AQ13" s="18">
        <v>8</v>
      </c>
      <c r="AR13" s="18">
        <v>8</v>
      </c>
      <c r="AS13" s="18">
        <v>8</v>
      </c>
      <c r="AT13" s="18">
        <v>8</v>
      </c>
      <c r="AU13" s="18">
        <v>6</v>
      </c>
      <c r="AV13" s="12">
        <f t="shared" si="0"/>
        <v>340</v>
      </c>
      <c r="AW13" s="12"/>
    </row>
    <row r="14" spans="1:49" x14ac:dyDescent="0.25">
      <c r="A14" s="35" t="s">
        <v>131</v>
      </c>
      <c r="B14" s="36" t="s">
        <v>27</v>
      </c>
      <c r="C14" s="18">
        <v>108</v>
      </c>
      <c r="D14" s="18" t="s">
        <v>20</v>
      </c>
      <c r="E14" s="18">
        <v>3</v>
      </c>
      <c r="F14" s="18">
        <v>3</v>
      </c>
      <c r="G14" s="18">
        <v>3</v>
      </c>
      <c r="H14" s="18">
        <v>3</v>
      </c>
      <c r="I14" s="18">
        <v>3</v>
      </c>
      <c r="J14" s="18">
        <v>3</v>
      </c>
      <c r="K14" s="18">
        <v>3</v>
      </c>
      <c r="L14" s="18">
        <v>2</v>
      </c>
      <c r="M14" s="18">
        <v>2</v>
      </c>
      <c r="N14" s="18">
        <v>2</v>
      </c>
      <c r="O14" s="18">
        <v>2</v>
      </c>
      <c r="P14" s="18">
        <v>2</v>
      </c>
      <c r="Q14" s="18">
        <v>2</v>
      </c>
      <c r="R14" s="18">
        <v>2</v>
      </c>
      <c r="S14" s="18">
        <v>2</v>
      </c>
      <c r="T14" s="18">
        <v>2</v>
      </c>
      <c r="U14" s="14">
        <v>2</v>
      </c>
      <c r="V14" s="11" t="s">
        <v>15</v>
      </c>
      <c r="W14" s="11" t="s">
        <v>15</v>
      </c>
      <c r="X14" s="18">
        <v>2</v>
      </c>
      <c r="Y14" s="18">
        <v>3</v>
      </c>
      <c r="Z14" s="18">
        <v>2</v>
      </c>
      <c r="AA14" s="18">
        <v>3</v>
      </c>
      <c r="AB14" s="18">
        <v>2</v>
      </c>
      <c r="AC14" s="18">
        <v>3</v>
      </c>
      <c r="AD14" s="18">
        <v>2</v>
      </c>
      <c r="AE14" s="18">
        <v>3</v>
      </c>
      <c r="AF14" s="18">
        <v>2</v>
      </c>
      <c r="AG14" s="18">
        <v>3</v>
      </c>
      <c r="AH14" s="18">
        <v>3</v>
      </c>
      <c r="AI14" s="18">
        <v>3</v>
      </c>
      <c r="AJ14" s="18">
        <v>3</v>
      </c>
      <c r="AK14" s="18">
        <v>3</v>
      </c>
      <c r="AL14" s="18">
        <v>3</v>
      </c>
      <c r="AM14" s="18">
        <v>3</v>
      </c>
      <c r="AN14" s="18">
        <v>3</v>
      </c>
      <c r="AO14" s="18">
        <v>3</v>
      </c>
      <c r="AP14" s="18">
        <v>3</v>
      </c>
      <c r="AQ14" s="18">
        <v>3</v>
      </c>
      <c r="AR14" s="18">
        <v>3</v>
      </c>
      <c r="AS14" s="18">
        <v>3</v>
      </c>
      <c r="AT14" s="18">
        <v>3</v>
      </c>
      <c r="AU14" s="14">
        <v>3</v>
      </c>
      <c r="AV14" s="12">
        <f t="shared" si="0"/>
        <v>108</v>
      </c>
    </row>
    <row r="15" spans="1:49" x14ac:dyDescent="0.25">
      <c r="A15" s="35" t="s">
        <v>132</v>
      </c>
      <c r="B15" s="36" t="s">
        <v>24</v>
      </c>
      <c r="C15" s="18">
        <v>72</v>
      </c>
      <c r="D15" s="18" t="s">
        <v>20</v>
      </c>
      <c r="E15" s="18">
        <v>2</v>
      </c>
      <c r="F15" s="18">
        <v>2</v>
      </c>
      <c r="G15" s="18">
        <v>2</v>
      </c>
      <c r="H15" s="18">
        <v>2</v>
      </c>
      <c r="I15" s="18">
        <v>2</v>
      </c>
      <c r="J15" s="18">
        <v>2</v>
      </c>
      <c r="K15" s="18">
        <v>2</v>
      </c>
      <c r="L15" s="18">
        <v>2</v>
      </c>
      <c r="M15" s="18">
        <v>2</v>
      </c>
      <c r="N15" s="18">
        <v>2</v>
      </c>
      <c r="O15" s="18">
        <v>2</v>
      </c>
      <c r="P15" s="18">
        <v>2</v>
      </c>
      <c r="Q15" s="18">
        <v>2</v>
      </c>
      <c r="R15" s="18">
        <v>2</v>
      </c>
      <c r="S15" s="18">
        <v>2</v>
      </c>
      <c r="T15" s="18">
        <v>2</v>
      </c>
      <c r="U15" s="18">
        <v>2</v>
      </c>
      <c r="V15" s="11" t="s">
        <v>15</v>
      </c>
      <c r="W15" s="11" t="s">
        <v>15</v>
      </c>
      <c r="X15" s="18">
        <v>1</v>
      </c>
      <c r="Y15" s="18">
        <v>2</v>
      </c>
      <c r="Z15" s="18">
        <v>1</v>
      </c>
      <c r="AA15" s="18">
        <v>2</v>
      </c>
      <c r="AB15" s="18">
        <v>1</v>
      </c>
      <c r="AC15" s="18">
        <v>2</v>
      </c>
      <c r="AD15" s="18">
        <v>1</v>
      </c>
      <c r="AE15" s="18">
        <v>2</v>
      </c>
      <c r="AF15" s="18">
        <v>1</v>
      </c>
      <c r="AG15" s="18">
        <v>2</v>
      </c>
      <c r="AH15" s="18">
        <v>1</v>
      </c>
      <c r="AI15" s="18">
        <v>2</v>
      </c>
      <c r="AJ15" s="18">
        <v>1</v>
      </c>
      <c r="AK15" s="18">
        <v>2</v>
      </c>
      <c r="AL15" s="18">
        <v>1</v>
      </c>
      <c r="AM15" s="18">
        <v>2</v>
      </c>
      <c r="AN15" s="18">
        <v>1</v>
      </c>
      <c r="AO15" s="18">
        <v>2</v>
      </c>
      <c r="AP15" s="18">
        <v>1</v>
      </c>
      <c r="AQ15" s="18">
        <v>2</v>
      </c>
      <c r="AR15" s="18">
        <v>2</v>
      </c>
      <c r="AS15" s="18">
        <v>2</v>
      </c>
      <c r="AT15" s="18">
        <v>2</v>
      </c>
      <c r="AU15" s="14">
        <v>2</v>
      </c>
      <c r="AV15" s="12">
        <f t="shared" si="0"/>
        <v>72</v>
      </c>
    </row>
    <row r="16" spans="1:49" ht="30" x14ac:dyDescent="0.25">
      <c r="A16" s="35" t="s">
        <v>133</v>
      </c>
      <c r="B16" s="36" t="s">
        <v>134</v>
      </c>
      <c r="C16" s="18">
        <v>68</v>
      </c>
      <c r="D16" s="18" t="s">
        <v>20</v>
      </c>
      <c r="E16" s="18">
        <v>2</v>
      </c>
      <c r="F16" s="18">
        <v>2</v>
      </c>
      <c r="G16" s="18">
        <v>2</v>
      </c>
      <c r="H16" s="18">
        <v>2</v>
      </c>
      <c r="I16" s="18">
        <v>1</v>
      </c>
      <c r="J16" s="18">
        <v>2</v>
      </c>
      <c r="K16" s="18">
        <v>1</v>
      </c>
      <c r="L16" s="18">
        <v>2</v>
      </c>
      <c r="M16" s="18">
        <v>2</v>
      </c>
      <c r="N16" s="18">
        <v>2</v>
      </c>
      <c r="O16" s="18">
        <v>2</v>
      </c>
      <c r="P16" s="18">
        <v>2</v>
      </c>
      <c r="Q16" s="18">
        <v>2</v>
      </c>
      <c r="R16" s="18">
        <v>2</v>
      </c>
      <c r="S16" s="18">
        <v>2</v>
      </c>
      <c r="T16" s="18">
        <v>2</v>
      </c>
      <c r="U16" s="18">
        <v>0</v>
      </c>
      <c r="V16" s="11" t="s">
        <v>15</v>
      </c>
      <c r="W16" s="11" t="s">
        <v>15</v>
      </c>
      <c r="X16" s="18">
        <v>1</v>
      </c>
      <c r="Y16" s="18">
        <v>2</v>
      </c>
      <c r="Z16" s="18">
        <v>1</v>
      </c>
      <c r="AA16" s="18">
        <v>2</v>
      </c>
      <c r="AB16" s="18">
        <v>1</v>
      </c>
      <c r="AC16" s="18">
        <v>2</v>
      </c>
      <c r="AD16" s="18">
        <v>1</v>
      </c>
      <c r="AE16" s="18">
        <v>2</v>
      </c>
      <c r="AF16" s="18">
        <v>2</v>
      </c>
      <c r="AG16" s="18">
        <v>2</v>
      </c>
      <c r="AH16" s="18">
        <v>1</v>
      </c>
      <c r="AI16" s="18">
        <v>2</v>
      </c>
      <c r="AJ16" s="18">
        <v>1</v>
      </c>
      <c r="AK16" s="18">
        <v>1</v>
      </c>
      <c r="AL16" s="18">
        <v>1</v>
      </c>
      <c r="AM16" s="18">
        <v>2</v>
      </c>
      <c r="AN16" s="18">
        <v>1</v>
      </c>
      <c r="AO16" s="18">
        <v>2</v>
      </c>
      <c r="AP16" s="18">
        <v>1</v>
      </c>
      <c r="AQ16" s="18">
        <v>2</v>
      </c>
      <c r="AR16" s="18">
        <v>2</v>
      </c>
      <c r="AS16" s="18">
        <v>2</v>
      </c>
      <c r="AT16" s="18">
        <v>2</v>
      </c>
      <c r="AU16" s="14">
        <v>2</v>
      </c>
      <c r="AV16" s="12">
        <f t="shared" si="0"/>
        <v>68</v>
      </c>
      <c r="AW16" s="12"/>
    </row>
    <row r="17" spans="1:49" x14ac:dyDescent="0.25">
      <c r="A17" s="35" t="s">
        <v>145</v>
      </c>
      <c r="B17" s="38" t="s">
        <v>73</v>
      </c>
      <c r="C17" s="18">
        <v>180</v>
      </c>
      <c r="D17" s="18" t="s">
        <v>20</v>
      </c>
      <c r="E17" s="18">
        <v>3</v>
      </c>
      <c r="F17" s="18">
        <v>3</v>
      </c>
      <c r="G17" s="18">
        <v>3</v>
      </c>
      <c r="H17" s="18">
        <v>3</v>
      </c>
      <c r="I17" s="18">
        <v>3</v>
      </c>
      <c r="J17" s="18">
        <v>3</v>
      </c>
      <c r="K17" s="18">
        <v>3</v>
      </c>
      <c r="L17" s="18">
        <v>3</v>
      </c>
      <c r="M17" s="18">
        <v>3</v>
      </c>
      <c r="N17" s="18">
        <v>3</v>
      </c>
      <c r="O17" s="18">
        <v>3</v>
      </c>
      <c r="P17" s="18">
        <v>3</v>
      </c>
      <c r="Q17" s="18">
        <v>3</v>
      </c>
      <c r="R17" s="18">
        <v>3</v>
      </c>
      <c r="S17" s="18">
        <v>3</v>
      </c>
      <c r="T17" s="18">
        <v>3</v>
      </c>
      <c r="U17" s="18">
        <v>3</v>
      </c>
      <c r="V17" s="11" t="s">
        <v>15</v>
      </c>
      <c r="W17" s="11" t="s">
        <v>15</v>
      </c>
      <c r="X17" s="18">
        <v>5</v>
      </c>
      <c r="Y17" s="18">
        <v>5</v>
      </c>
      <c r="Z17" s="18">
        <v>5</v>
      </c>
      <c r="AA17" s="18">
        <v>5</v>
      </c>
      <c r="AB17" s="18">
        <v>5</v>
      </c>
      <c r="AC17" s="18">
        <v>5</v>
      </c>
      <c r="AD17" s="18">
        <v>5</v>
      </c>
      <c r="AE17" s="18">
        <v>5</v>
      </c>
      <c r="AF17" s="18">
        <v>6</v>
      </c>
      <c r="AG17" s="18">
        <v>5</v>
      </c>
      <c r="AH17" s="18">
        <v>6</v>
      </c>
      <c r="AI17" s="18">
        <v>5</v>
      </c>
      <c r="AJ17" s="18">
        <v>6</v>
      </c>
      <c r="AK17" s="18">
        <v>5</v>
      </c>
      <c r="AL17" s="18">
        <v>6</v>
      </c>
      <c r="AM17" s="18">
        <v>5</v>
      </c>
      <c r="AN17" s="18">
        <v>6</v>
      </c>
      <c r="AO17" s="18">
        <v>5</v>
      </c>
      <c r="AP17" s="18">
        <v>6</v>
      </c>
      <c r="AQ17" s="18">
        <v>5</v>
      </c>
      <c r="AR17" s="18">
        <v>6</v>
      </c>
      <c r="AS17" s="18">
        <v>5</v>
      </c>
      <c r="AT17" s="18">
        <v>6</v>
      </c>
      <c r="AU17" s="14">
        <v>6</v>
      </c>
      <c r="AV17" s="12">
        <f t="shared" si="0"/>
        <v>180</v>
      </c>
      <c r="AW17" s="12"/>
    </row>
    <row r="18" spans="1:49" x14ac:dyDescent="0.25">
      <c r="A18" s="35" t="s">
        <v>135</v>
      </c>
      <c r="B18" s="39" t="s">
        <v>136</v>
      </c>
      <c r="C18" s="18">
        <v>72</v>
      </c>
      <c r="D18" s="18" t="s">
        <v>20</v>
      </c>
      <c r="E18" s="18">
        <v>2</v>
      </c>
      <c r="F18" s="18">
        <v>2</v>
      </c>
      <c r="G18" s="18">
        <v>2</v>
      </c>
      <c r="H18" s="18">
        <v>2</v>
      </c>
      <c r="I18" s="18">
        <v>3</v>
      </c>
      <c r="J18" s="18">
        <v>2</v>
      </c>
      <c r="K18" s="18">
        <v>3</v>
      </c>
      <c r="L18" s="18">
        <v>2</v>
      </c>
      <c r="M18" s="18">
        <v>2</v>
      </c>
      <c r="N18" s="18">
        <v>2</v>
      </c>
      <c r="O18" s="18">
        <v>2</v>
      </c>
      <c r="P18" s="18">
        <v>2</v>
      </c>
      <c r="Q18" s="18">
        <v>2</v>
      </c>
      <c r="R18" s="18">
        <v>2</v>
      </c>
      <c r="S18" s="18">
        <v>2</v>
      </c>
      <c r="T18" s="18">
        <v>2</v>
      </c>
      <c r="U18" s="14">
        <v>0</v>
      </c>
      <c r="V18" s="11" t="s">
        <v>15</v>
      </c>
      <c r="W18" s="11" t="s">
        <v>15</v>
      </c>
      <c r="X18" s="18">
        <v>2</v>
      </c>
      <c r="Y18" s="18">
        <v>2</v>
      </c>
      <c r="Z18" s="18">
        <v>2</v>
      </c>
      <c r="AA18" s="18">
        <v>2</v>
      </c>
      <c r="AB18" s="18">
        <v>2</v>
      </c>
      <c r="AC18" s="18">
        <v>2</v>
      </c>
      <c r="AD18" s="18">
        <v>2</v>
      </c>
      <c r="AE18" s="18">
        <v>2</v>
      </c>
      <c r="AF18" s="18">
        <v>2</v>
      </c>
      <c r="AG18" s="18">
        <v>1</v>
      </c>
      <c r="AH18" s="18">
        <v>2</v>
      </c>
      <c r="AI18" s="18">
        <v>1</v>
      </c>
      <c r="AJ18" s="18">
        <v>2</v>
      </c>
      <c r="AK18" s="18">
        <v>2</v>
      </c>
      <c r="AL18" s="18">
        <v>1</v>
      </c>
      <c r="AM18" s="18">
        <v>1</v>
      </c>
      <c r="AN18" s="18">
        <v>1</v>
      </c>
      <c r="AO18" s="18">
        <v>1</v>
      </c>
      <c r="AP18" s="18">
        <v>1</v>
      </c>
      <c r="AQ18" s="18">
        <v>1</v>
      </c>
      <c r="AR18" s="18">
        <v>1</v>
      </c>
      <c r="AS18" s="18">
        <v>2</v>
      </c>
      <c r="AT18" s="18">
        <v>2</v>
      </c>
      <c r="AU18" s="14">
        <v>1</v>
      </c>
      <c r="AV18" s="12">
        <f t="shared" si="0"/>
        <v>72</v>
      </c>
    </row>
    <row r="19" spans="1:49" x14ac:dyDescent="0.25">
      <c r="A19" s="35" t="s">
        <v>137</v>
      </c>
      <c r="B19" s="38" t="s">
        <v>138</v>
      </c>
      <c r="C19" s="18">
        <v>72</v>
      </c>
      <c r="D19" s="18" t="s">
        <v>20</v>
      </c>
      <c r="E19" s="18">
        <v>2</v>
      </c>
      <c r="F19" s="18">
        <v>2</v>
      </c>
      <c r="G19" s="18">
        <v>2</v>
      </c>
      <c r="H19" s="18">
        <v>2</v>
      </c>
      <c r="I19" s="18">
        <v>2</v>
      </c>
      <c r="J19" s="18">
        <v>2</v>
      </c>
      <c r="K19" s="18">
        <v>2</v>
      </c>
      <c r="L19" s="18">
        <v>2</v>
      </c>
      <c r="M19" s="18">
        <v>2</v>
      </c>
      <c r="N19" s="18">
        <v>2</v>
      </c>
      <c r="O19" s="18">
        <v>2</v>
      </c>
      <c r="P19" s="18">
        <v>2</v>
      </c>
      <c r="Q19" s="18">
        <v>2</v>
      </c>
      <c r="R19" s="18">
        <v>2</v>
      </c>
      <c r="S19" s="18">
        <v>2</v>
      </c>
      <c r="T19" s="18">
        <v>2</v>
      </c>
      <c r="U19" s="14">
        <v>2</v>
      </c>
      <c r="V19" s="11" t="s">
        <v>15</v>
      </c>
      <c r="W19" s="11" t="s">
        <v>15</v>
      </c>
      <c r="X19" s="18">
        <v>2</v>
      </c>
      <c r="Y19" s="18">
        <v>1</v>
      </c>
      <c r="Z19" s="18">
        <v>2</v>
      </c>
      <c r="AA19" s="18">
        <v>1</v>
      </c>
      <c r="AB19" s="18">
        <v>2</v>
      </c>
      <c r="AC19" s="18">
        <v>1</v>
      </c>
      <c r="AD19" s="18">
        <v>2</v>
      </c>
      <c r="AE19" s="18">
        <v>1</v>
      </c>
      <c r="AF19" s="18">
        <v>2</v>
      </c>
      <c r="AG19" s="18">
        <v>2</v>
      </c>
      <c r="AH19" s="18">
        <v>2</v>
      </c>
      <c r="AI19" s="18">
        <v>2</v>
      </c>
      <c r="AJ19" s="18">
        <v>1</v>
      </c>
      <c r="AK19" s="18">
        <v>2</v>
      </c>
      <c r="AL19" s="18">
        <v>1</v>
      </c>
      <c r="AM19" s="18">
        <v>2</v>
      </c>
      <c r="AN19" s="18">
        <v>2</v>
      </c>
      <c r="AO19" s="18">
        <v>1</v>
      </c>
      <c r="AP19" s="18">
        <v>2</v>
      </c>
      <c r="AQ19" s="18">
        <v>1</v>
      </c>
      <c r="AR19" s="18">
        <v>2</v>
      </c>
      <c r="AS19" s="18">
        <v>1</v>
      </c>
      <c r="AT19" s="18">
        <v>2</v>
      </c>
      <c r="AU19" s="14">
        <v>1</v>
      </c>
      <c r="AV19" s="12">
        <f t="shared" si="0"/>
        <v>72</v>
      </c>
    </row>
    <row r="20" spans="1:49" x14ac:dyDescent="0.25">
      <c r="A20" s="35" t="s">
        <v>139</v>
      </c>
      <c r="B20" s="36" t="s">
        <v>140</v>
      </c>
      <c r="C20" s="18">
        <v>32</v>
      </c>
      <c r="D20" s="18" t="s">
        <v>20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4">
        <v>1</v>
      </c>
      <c r="V20" s="11" t="s">
        <v>15</v>
      </c>
      <c r="W20" s="11" t="s">
        <v>15</v>
      </c>
      <c r="X20" s="18">
        <v>1</v>
      </c>
      <c r="Y20" s="18">
        <v>1</v>
      </c>
      <c r="Z20" s="18">
        <v>1</v>
      </c>
      <c r="AA20" s="18">
        <v>1</v>
      </c>
      <c r="AB20" s="18">
        <v>1</v>
      </c>
      <c r="AC20" s="18">
        <v>1</v>
      </c>
      <c r="AD20" s="18">
        <v>1</v>
      </c>
      <c r="AE20" s="18">
        <v>1</v>
      </c>
      <c r="AF20" s="18">
        <v>1</v>
      </c>
      <c r="AG20" s="18">
        <v>1</v>
      </c>
      <c r="AH20" s="18">
        <v>1</v>
      </c>
      <c r="AI20" s="18">
        <v>1</v>
      </c>
      <c r="AJ20" s="18">
        <v>1</v>
      </c>
      <c r="AK20" s="18">
        <v>1</v>
      </c>
      <c r="AL20" s="18">
        <v>1</v>
      </c>
      <c r="AM20" s="18">
        <v>1</v>
      </c>
      <c r="AN20" s="18">
        <v>1</v>
      </c>
      <c r="AO20" s="18">
        <v>1</v>
      </c>
      <c r="AP20" s="18">
        <v>1</v>
      </c>
      <c r="AQ20" s="18">
        <v>1</v>
      </c>
      <c r="AR20" s="18">
        <v>1</v>
      </c>
      <c r="AS20" s="18">
        <v>1</v>
      </c>
      <c r="AT20" s="18">
        <v>0</v>
      </c>
      <c r="AU20" s="14">
        <v>0</v>
      </c>
      <c r="AV20" s="12">
        <f t="shared" si="0"/>
        <v>32</v>
      </c>
    </row>
    <row r="21" spans="1:49" x14ac:dyDescent="0.25">
      <c r="A21" s="42" t="s">
        <v>13</v>
      </c>
      <c r="B21" s="42"/>
      <c r="C21" s="42"/>
      <c r="D21" s="18"/>
      <c r="E21" s="18">
        <f t="shared" ref="E21:U21" si="1">SUM(E7:E20)</f>
        <v>36</v>
      </c>
      <c r="F21" s="18">
        <f t="shared" si="1"/>
        <v>36</v>
      </c>
      <c r="G21" s="18">
        <f t="shared" si="1"/>
        <v>36</v>
      </c>
      <c r="H21" s="18">
        <f t="shared" si="1"/>
        <v>36</v>
      </c>
      <c r="I21" s="18">
        <f t="shared" si="1"/>
        <v>36</v>
      </c>
      <c r="J21" s="18">
        <f t="shared" si="1"/>
        <v>36</v>
      </c>
      <c r="K21" s="18">
        <f t="shared" si="1"/>
        <v>36</v>
      </c>
      <c r="L21" s="18">
        <f t="shared" si="1"/>
        <v>36</v>
      </c>
      <c r="M21" s="18">
        <f t="shared" si="1"/>
        <v>36</v>
      </c>
      <c r="N21" s="18">
        <f t="shared" si="1"/>
        <v>36</v>
      </c>
      <c r="O21" s="18">
        <f t="shared" si="1"/>
        <v>36</v>
      </c>
      <c r="P21" s="18">
        <f t="shared" si="1"/>
        <v>36</v>
      </c>
      <c r="Q21" s="18">
        <f t="shared" si="1"/>
        <v>36</v>
      </c>
      <c r="R21" s="18">
        <f t="shared" si="1"/>
        <v>36</v>
      </c>
      <c r="S21" s="18">
        <f t="shared" si="1"/>
        <v>36</v>
      </c>
      <c r="T21" s="18">
        <f t="shared" si="1"/>
        <v>36</v>
      </c>
      <c r="U21" s="18">
        <f t="shared" si="1"/>
        <v>36</v>
      </c>
      <c r="V21" s="18"/>
      <c r="W21" s="18"/>
      <c r="X21" s="18">
        <f t="shared" ref="X21:AU21" si="2">SUM(X7:X20)</f>
        <v>36</v>
      </c>
      <c r="Y21" s="18">
        <f t="shared" si="2"/>
        <v>36</v>
      </c>
      <c r="Z21" s="18">
        <f t="shared" si="2"/>
        <v>36</v>
      </c>
      <c r="AA21" s="18">
        <f t="shared" si="2"/>
        <v>36</v>
      </c>
      <c r="AB21" s="18">
        <f t="shared" si="2"/>
        <v>36</v>
      </c>
      <c r="AC21" s="18">
        <f t="shared" si="2"/>
        <v>36</v>
      </c>
      <c r="AD21" s="18">
        <f t="shared" si="2"/>
        <v>36</v>
      </c>
      <c r="AE21" s="18">
        <f t="shared" si="2"/>
        <v>36</v>
      </c>
      <c r="AF21" s="18">
        <f t="shared" si="2"/>
        <v>36</v>
      </c>
      <c r="AG21" s="18">
        <f t="shared" si="2"/>
        <v>36</v>
      </c>
      <c r="AH21" s="18">
        <f t="shared" si="2"/>
        <v>36</v>
      </c>
      <c r="AI21" s="18">
        <f t="shared" si="2"/>
        <v>36</v>
      </c>
      <c r="AJ21" s="18">
        <f t="shared" si="2"/>
        <v>36</v>
      </c>
      <c r="AK21" s="18">
        <f t="shared" si="2"/>
        <v>36</v>
      </c>
      <c r="AL21" s="18">
        <f t="shared" si="2"/>
        <v>36</v>
      </c>
      <c r="AM21" s="18">
        <f t="shared" si="2"/>
        <v>36</v>
      </c>
      <c r="AN21" s="18">
        <f t="shared" si="2"/>
        <v>36</v>
      </c>
      <c r="AO21" s="18">
        <f t="shared" si="2"/>
        <v>36</v>
      </c>
      <c r="AP21" s="18">
        <f t="shared" si="2"/>
        <v>36</v>
      </c>
      <c r="AQ21" s="18">
        <f t="shared" si="2"/>
        <v>36</v>
      </c>
      <c r="AR21" s="18">
        <f t="shared" si="2"/>
        <v>36</v>
      </c>
      <c r="AS21" s="18">
        <f t="shared" si="2"/>
        <v>36</v>
      </c>
      <c r="AT21" s="18">
        <f t="shared" si="2"/>
        <v>36</v>
      </c>
      <c r="AU21" s="18">
        <f t="shared" si="2"/>
        <v>36</v>
      </c>
      <c r="AV21" s="12">
        <f t="shared" si="0"/>
        <v>1476</v>
      </c>
    </row>
  </sheetData>
  <mergeCells count="14">
    <mergeCell ref="Z5:AC5"/>
    <mergeCell ref="AD5:AH5"/>
    <mergeCell ref="A21:C21"/>
    <mergeCell ref="E5:H5"/>
    <mergeCell ref="I5:L5"/>
    <mergeCell ref="M5:Q5"/>
    <mergeCell ref="R5:U5"/>
    <mergeCell ref="V5:Y5"/>
    <mergeCell ref="AI5:AL5"/>
    <mergeCell ref="AM5:AQ5"/>
    <mergeCell ref="AR5:AU5"/>
    <mergeCell ref="AI1:AU1"/>
    <mergeCell ref="AI2:AU2"/>
    <mergeCell ref="AI3:AU3"/>
  </mergeCells>
  <pageMargins left="0.19685039370078741" right="0.19685039370078741" top="0.59055118110236227" bottom="0.19685039370078741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zoomScale="85" zoomScaleNormal="85" workbookViewId="0">
      <pane xSplit="3" ySplit="6" topLeftCell="E16" activePane="bottomRight" state="frozen"/>
      <selection pane="topRight" activeCell="D1" sqref="D1"/>
      <selection pane="bottomLeft" activeCell="A6" sqref="A6"/>
      <selection pane="bottomRight" activeCell="I22" sqref="I22"/>
    </sheetView>
  </sheetViews>
  <sheetFormatPr defaultRowHeight="15" x14ac:dyDescent="0.25"/>
  <cols>
    <col min="1" max="1" width="10.28515625" customWidth="1"/>
    <col min="2" max="2" width="27.5703125" customWidth="1"/>
    <col min="5" max="47" width="4.7109375" customWidth="1"/>
    <col min="48" max="48" width="5.7109375" customWidth="1"/>
  </cols>
  <sheetData>
    <row r="1" spans="1:48" x14ac:dyDescent="0.25">
      <c r="C1" s="5" t="s">
        <v>17</v>
      </c>
      <c r="D1" s="5"/>
      <c r="E1" s="5"/>
      <c r="F1" s="5"/>
      <c r="G1" s="5"/>
      <c r="AI1" s="41" t="s">
        <v>71</v>
      </c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48" x14ac:dyDescent="0.25">
      <c r="B2" s="9" t="s">
        <v>16</v>
      </c>
      <c r="C2" s="13" t="s">
        <v>22</v>
      </c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AI2" s="41" t="s">
        <v>77</v>
      </c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8" x14ac:dyDescent="0.25">
      <c r="B3" s="9"/>
      <c r="C3" s="16"/>
      <c r="D3" s="16"/>
      <c r="E3" s="16"/>
      <c r="F3" s="16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AI3" s="43" t="s">
        <v>120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</row>
    <row r="4" spans="1:48" ht="15.75" customHeight="1" x14ac:dyDescent="0.25">
      <c r="C4" s="4"/>
      <c r="D4" s="4"/>
      <c r="E4" s="4"/>
      <c r="F4" s="4"/>
      <c r="G4" s="4"/>
    </row>
    <row r="5" spans="1:48" ht="94.5" customHeight="1" x14ac:dyDescent="0.25">
      <c r="A5" s="2" t="s">
        <v>0</v>
      </c>
      <c r="B5" s="8" t="s">
        <v>1</v>
      </c>
      <c r="C5" s="3" t="s">
        <v>2</v>
      </c>
      <c r="D5" s="3" t="s">
        <v>21</v>
      </c>
      <c r="E5" s="40" t="s">
        <v>3</v>
      </c>
      <c r="F5" s="40"/>
      <c r="G5" s="40"/>
      <c r="H5" s="40"/>
      <c r="I5" s="40" t="s">
        <v>4</v>
      </c>
      <c r="J5" s="40"/>
      <c r="K5" s="40"/>
      <c r="L5" s="40"/>
      <c r="M5" s="40" t="s">
        <v>5</v>
      </c>
      <c r="N5" s="40"/>
      <c r="O5" s="40"/>
      <c r="P5" s="40"/>
      <c r="Q5" s="40"/>
      <c r="R5" s="40" t="s">
        <v>6</v>
      </c>
      <c r="S5" s="40"/>
      <c r="T5" s="40"/>
      <c r="U5" s="40"/>
      <c r="V5" s="40" t="s">
        <v>7</v>
      </c>
      <c r="W5" s="40"/>
      <c r="X5" s="40"/>
      <c r="Y5" s="40"/>
      <c r="Z5" s="40" t="s">
        <v>8</v>
      </c>
      <c r="AA5" s="40"/>
      <c r="AB5" s="40"/>
      <c r="AC5" s="40"/>
      <c r="AD5" s="40" t="s">
        <v>9</v>
      </c>
      <c r="AE5" s="40"/>
      <c r="AF5" s="40"/>
      <c r="AG5" s="40"/>
      <c r="AH5" s="40"/>
      <c r="AI5" s="40" t="s">
        <v>10</v>
      </c>
      <c r="AJ5" s="40"/>
      <c r="AK5" s="40"/>
      <c r="AL5" s="40"/>
      <c r="AM5" s="40" t="s">
        <v>11</v>
      </c>
      <c r="AN5" s="40"/>
      <c r="AO5" s="40"/>
      <c r="AP5" s="40"/>
      <c r="AQ5" s="40"/>
      <c r="AR5" s="40" t="s">
        <v>12</v>
      </c>
      <c r="AS5" s="40"/>
      <c r="AT5" s="40"/>
      <c r="AU5" s="40"/>
    </row>
    <row r="6" spans="1:48" x14ac:dyDescent="0.25">
      <c r="A6" s="21"/>
      <c r="B6" s="21"/>
      <c r="C6" s="1"/>
      <c r="D6" s="1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10">
        <v>29</v>
      </c>
      <c r="AH6" s="10">
        <v>30</v>
      </c>
      <c r="AI6" s="10">
        <v>31</v>
      </c>
      <c r="AJ6" s="10">
        <v>32</v>
      </c>
      <c r="AK6" s="10">
        <v>33</v>
      </c>
      <c r="AL6" s="10">
        <v>34</v>
      </c>
      <c r="AM6" s="10">
        <v>35</v>
      </c>
      <c r="AN6" s="10">
        <v>36</v>
      </c>
      <c r="AO6" s="10">
        <v>37</v>
      </c>
      <c r="AP6" s="10">
        <v>38</v>
      </c>
      <c r="AQ6" s="10">
        <v>39</v>
      </c>
      <c r="AR6" s="10">
        <v>40</v>
      </c>
      <c r="AS6" s="10">
        <v>41</v>
      </c>
      <c r="AT6" s="10">
        <v>42</v>
      </c>
      <c r="AU6" s="10">
        <v>43</v>
      </c>
    </row>
    <row r="7" spans="1:48" x14ac:dyDescent="0.25">
      <c r="A7" s="24" t="s">
        <v>58</v>
      </c>
      <c r="B7" s="20" t="s">
        <v>46</v>
      </c>
      <c r="C7" s="22">
        <v>48</v>
      </c>
      <c r="D7" s="18" t="s">
        <v>20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1" t="s">
        <v>14</v>
      </c>
      <c r="V7" s="11" t="s">
        <v>15</v>
      </c>
      <c r="W7" s="11" t="s">
        <v>15</v>
      </c>
      <c r="X7" s="18">
        <v>3</v>
      </c>
      <c r="Y7" s="18">
        <v>3</v>
      </c>
      <c r="Z7" s="18">
        <v>3</v>
      </c>
      <c r="AA7" s="18">
        <v>3</v>
      </c>
      <c r="AB7" s="18">
        <v>3</v>
      </c>
      <c r="AC7" s="18">
        <v>3</v>
      </c>
      <c r="AD7" s="18">
        <v>3</v>
      </c>
      <c r="AE7" s="18">
        <v>3</v>
      </c>
      <c r="AF7" s="18">
        <v>3</v>
      </c>
      <c r="AG7" s="18">
        <v>3</v>
      </c>
      <c r="AH7" s="18">
        <v>3</v>
      </c>
      <c r="AI7" s="18">
        <v>3</v>
      </c>
      <c r="AJ7" s="18">
        <v>3</v>
      </c>
      <c r="AK7" s="18">
        <v>3</v>
      </c>
      <c r="AL7" s="18">
        <v>3</v>
      </c>
      <c r="AM7" s="18">
        <v>3</v>
      </c>
      <c r="AN7" s="11"/>
      <c r="AO7" s="18"/>
      <c r="AP7" s="18"/>
      <c r="AQ7" s="18"/>
      <c r="AR7" s="18"/>
      <c r="AS7" s="18"/>
      <c r="AT7" s="18"/>
      <c r="AU7" s="11" t="s">
        <v>14</v>
      </c>
      <c r="AV7" s="12">
        <f>SUM(E7:AU7)</f>
        <v>48</v>
      </c>
    </row>
    <row r="8" spans="1:48" x14ac:dyDescent="0.25">
      <c r="A8" s="24" t="s">
        <v>33</v>
      </c>
      <c r="B8" s="20" t="s">
        <v>23</v>
      </c>
      <c r="C8" s="22">
        <v>48</v>
      </c>
      <c r="D8" s="18" t="s">
        <v>20</v>
      </c>
      <c r="E8" s="18">
        <v>3</v>
      </c>
      <c r="F8" s="18">
        <v>3</v>
      </c>
      <c r="G8" s="18">
        <v>3</v>
      </c>
      <c r="H8" s="18">
        <v>3</v>
      </c>
      <c r="I8" s="18">
        <v>3</v>
      </c>
      <c r="J8" s="18">
        <v>3</v>
      </c>
      <c r="K8" s="18">
        <v>3</v>
      </c>
      <c r="L8" s="18">
        <v>3</v>
      </c>
      <c r="M8" s="18">
        <v>3</v>
      </c>
      <c r="N8" s="18">
        <v>3</v>
      </c>
      <c r="O8" s="18">
        <v>3</v>
      </c>
      <c r="P8" s="18">
        <v>3</v>
      </c>
      <c r="Q8" s="18">
        <v>3</v>
      </c>
      <c r="R8" s="18">
        <v>3</v>
      </c>
      <c r="S8" s="18">
        <v>3</v>
      </c>
      <c r="T8" s="18">
        <v>3</v>
      </c>
      <c r="U8" s="11" t="s">
        <v>14</v>
      </c>
      <c r="V8" s="11" t="s">
        <v>15</v>
      </c>
      <c r="W8" s="11" t="s">
        <v>15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1"/>
      <c r="AO8" s="18"/>
      <c r="AP8" s="18"/>
      <c r="AQ8" s="18"/>
      <c r="AR8" s="18"/>
      <c r="AS8" s="18"/>
      <c r="AT8" s="18"/>
      <c r="AU8" s="11" t="s">
        <v>14</v>
      </c>
      <c r="AV8" s="12">
        <f t="shared" ref="AV8:AV26" si="0">SUM(E8:AU8)</f>
        <v>48</v>
      </c>
    </row>
    <row r="9" spans="1:48" ht="45" x14ac:dyDescent="0.25">
      <c r="A9" s="24" t="s">
        <v>34</v>
      </c>
      <c r="B9" s="20" t="s">
        <v>79</v>
      </c>
      <c r="C9" s="22">
        <v>64</v>
      </c>
      <c r="D9" s="18" t="s">
        <v>20</v>
      </c>
      <c r="E9" s="18">
        <v>2</v>
      </c>
      <c r="F9" s="18">
        <v>2</v>
      </c>
      <c r="G9" s="18">
        <v>2</v>
      </c>
      <c r="H9" s="18">
        <v>2</v>
      </c>
      <c r="I9" s="18">
        <v>2</v>
      </c>
      <c r="J9" s="18">
        <v>2</v>
      </c>
      <c r="K9" s="18">
        <v>2</v>
      </c>
      <c r="L9" s="18">
        <v>2</v>
      </c>
      <c r="M9" s="18">
        <v>2</v>
      </c>
      <c r="N9" s="18">
        <v>2</v>
      </c>
      <c r="O9" s="18">
        <v>2</v>
      </c>
      <c r="P9" s="18">
        <v>2</v>
      </c>
      <c r="Q9" s="18">
        <v>2</v>
      </c>
      <c r="R9" s="18">
        <v>2</v>
      </c>
      <c r="S9" s="18">
        <v>2</v>
      </c>
      <c r="T9" s="18">
        <v>2</v>
      </c>
      <c r="U9" s="11" t="s">
        <v>14</v>
      </c>
      <c r="V9" s="11" t="s">
        <v>15</v>
      </c>
      <c r="W9" s="11" t="s">
        <v>15</v>
      </c>
      <c r="X9" s="18">
        <v>2</v>
      </c>
      <c r="Y9" s="18">
        <v>2</v>
      </c>
      <c r="Z9" s="18">
        <v>2</v>
      </c>
      <c r="AA9" s="18">
        <v>2</v>
      </c>
      <c r="AB9" s="18">
        <v>2</v>
      </c>
      <c r="AC9" s="18">
        <v>2</v>
      </c>
      <c r="AD9" s="18">
        <v>2</v>
      </c>
      <c r="AE9" s="18">
        <v>2</v>
      </c>
      <c r="AF9" s="18">
        <v>2</v>
      </c>
      <c r="AG9" s="18">
        <v>2</v>
      </c>
      <c r="AH9" s="18">
        <v>2</v>
      </c>
      <c r="AI9" s="18">
        <v>2</v>
      </c>
      <c r="AJ9" s="18">
        <v>2</v>
      </c>
      <c r="AK9" s="18">
        <v>2</v>
      </c>
      <c r="AL9" s="18">
        <v>2</v>
      </c>
      <c r="AM9" s="18">
        <v>2</v>
      </c>
      <c r="AN9" s="11"/>
      <c r="AO9" s="18"/>
      <c r="AP9" s="18"/>
      <c r="AQ9" s="18"/>
      <c r="AR9" s="18"/>
      <c r="AS9" s="18"/>
      <c r="AT9" s="18"/>
      <c r="AU9" s="11" t="s">
        <v>14</v>
      </c>
      <c r="AV9" s="12">
        <f t="shared" si="0"/>
        <v>64</v>
      </c>
    </row>
    <row r="10" spans="1:48" x14ac:dyDescent="0.25">
      <c r="A10" s="24" t="s">
        <v>35</v>
      </c>
      <c r="B10" s="20" t="s">
        <v>24</v>
      </c>
      <c r="C10" s="22">
        <v>64</v>
      </c>
      <c r="D10" s="18" t="s">
        <v>20</v>
      </c>
      <c r="E10" s="18">
        <v>2</v>
      </c>
      <c r="F10" s="18">
        <v>2</v>
      </c>
      <c r="G10" s="18">
        <v>2</v>
      </c>
      <c r="H10" s="18">
        <v>2</v>
      </c>
      <c r="I10" s="18">
        <v>2</v>
      </c>
      <c r="J10" s="18">
        <v>2</v>
      </c>
      <c r="K10" s="18">
        <v>2</v>
      </c>
      <c r="L10" s="18">
        <v>2</v>
      </c>
      <c r="M10" s="18">
        <v>2</v>
      </c>
      <c r="N10" s="18">
        <v>2</v>
      </c>
      <c r="O10" s="18">
        <v>2</v>
      </c>
      <c r="P10" s="18">
        <v>2</v>
      </c>
      <c r="Q10" s="18">
        <v>2</v>
      </c>
      <c r="R10" s="18">
        <v>2</v>
      </c>
      <c r="S10" s="18">
        <v>2</v>
      </c>
      <c r="T10" s="18">
        <v>2</v>
      </c>
      <c r="U10" s="11" t="s">
        <v>14</v>
      </c>
      <c r="V10" s="11" t="s">
        <v>15</v>
      </c>
      <c r="W10" s="11" t="s">
        <v>15</v>
      </c>
      <c r="X10" s="18">
        <v>2</v>
      </c>
      <c r="Y10" s="18">
        <v>2</v>
      </c>
      <c r="Z10" s="18">
        <v>2</v>
      </c>
      <c r="AA10" s="18">
        <v>2</v>
      </c>
      <c r="AB10" s="18">
        <v>2</v>
      </c>
      <c r="AC10" s="18">
        <v>2</v>
      </c>
      <c r="AD10" s="18">
        <v>2</v>
      </c>
      <c r="AE10" s="18">
        <v>2</v>
      </c>
      <c r="AF10" s="18">
        <v>2</v>
      </c>
      <c r="AG10" s="18">
        <v>2</v>
      </c>
      <c r="AH10" s="18">
        <v>2</v>
      </c>
      <c r="AI10" s="18">
        <v>2</v>
      </c>
      <c r="AJ10" s="18">
        <v>2</v>
      </c>
      <c r="AK10" s="18">
        <v>2</v>
      </c>
      <c r="AL10" s="18">
        <v>2</v>
      </c>
      <c r="AM10" s="18">
        <v>2</v>
      </c>
      <c r="AN10" s="11"/>
      <c r="AO10" s="18"/>
      <c r="AP10" s="18"/>
      <c r="AQ10" s="18"/>
      <c r="AR10" s="18"/>
      <c r="AS10" s="18"/>
      <c r="AT10" s="18"/>
      <c r="AU10" s="11" t="s">
        <v>14</v>
      </c>
      <c r="AV10" s="12">
        <f t="shared" si="0"/>
        <v>64</v>
      </c>
    </row>
    <row r="11" spans="1:48" ht="18.75" customHeight="1" x14ac:dyDescent="0.25">
      <c r="A11" s="24" t="s">
        <v>36</v>
      </c>
      <c r="B11" s="26" t="s">
        <v>81</v>
      </c>
      <c r="C11" s="22">
        <v>48</v>
      </c>
      <c r="D11" s="18" t="s">
        <v>20</v>
      </c>
      <c r="E11" s="18">
        <v>3</v>
      </c>
      <c r="F11" s="18">
        <v>3</v>
      </c>
      <c r="G11" s="18">
        <v>3</v>
      </c>
      <c r="H11" s="18">
        <v>3</v>
      </c>
      <c r="I11" s="18">
        <v>3</v>
      </c>
      <c r="J11" s="18">
        <v>3</v>
      </c>
      <c r="K11" s="18">
        <v>3</v>
      </c>
      <c r="L11" s="18">
        <v>3</v>
      </c>
      <c r="M11" s="18">
        <v>3</v>
      </c>
      <c r="N11" s="18">
        <v>3</v>
      </c>
      <c r="O11" s="18">
        <v>3</v>
      </c>
      <c r="P11" s="18">
        <v>3</v>
      </c>
      <c r="Q11" s="18">
        <v>3</v>
      </c>
      <c r="R11" s="18">
        <v>3</v>
      </c>
      <c r="S11" s="18">
        <v>3</v>
      </c>
      <c r="T11" s="18">
        <v>3</v>
      </c>
      <c r="U11" s="11" t="s">
        <v>14</v>
      </c>
      <c r="V11" s="11" t="s">
        <v>15</v>
      </c>
      <c r="W11" s="11" t="s">
        <v>15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1"/>
      <c r="AO11" s="18"/>
      <c r="AP11" s="18"/>
      <c r="AQ11" s="18"/>
      <c r="AR11" s="18"/>
      <c r="AS11" s="18"/>
      <c r="AT11" s="18"/>
      <c r="AU11" s="11" t="s">
        <v>14</v>
      </c>
      <c r="AV11" s="12">
        <f t="shared" si="0"/>
        <v>48</v>
      </c>
    </row>
    <row r="12" spans="1:48" x14ac:dyDescent="0.25">
      <c r="A12" s="24" t="s">
        <v>37</v>
      </c>
      <c r="B12" s="20" t="s">
        <v>25</v>
      </c>
      <c r="C12" s="22">
        <v>80</v>
      </c>
      <c r="D12" s="18" t="s">
        <v>20</v>
      </c>
      <c r="E12" s="18">
        <v>5</v>
      </c>
      <c r="F12" s="18">
        <v>5</v>
      </c>
      <c r="G12" s="18">
        <v>5</v>
      </c>
      <c r="H12" s="18">
        <v>5</v>
      </c>
      <c r="I12" s="18">
        <v>5</v>
      </c>
      <c r="J12" s="18">
        <v>5</v>
      </c>
      <c r="K12" s="18">
        <v>5</v>
      </c>
      <c r="L12" s="18">
        <v>5</v>
      </c>
      <c r="M12" s="18">
        <v>5</v>
      </c>
      <c r="N12" s="18">
        <v>5</v>
      </c>
      <c r="O12" s="18">
        <v>5</v>
      </c>
      <c r="P12" s="18">
        <v>5</v>
      </c>
      <c r="Q12" s="18">
        <v>5</v>
      </c>
      <c r="R12" s="18">
        <v>5</v>
      </c>
      <c r="S12" s="18">
        <v>5</v>
      </c>
      <c r="T12" s="18">
        <v>5</v>
      </c>
      <c r="U12" s="11" t="s">
        <v>14</v>
      </c>
      <c r="V12" s="11" t="s">
        <v>15</v>
      </c>
      <c r="W12" s="11" t="s">
        <v>15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1"/>
      <c r="AO12" s="18"/>
      <c r="AP12" s="18"/>
      <c r="AQ12" s="18"/>
      <c r="AR12" s="18"/>
      <c r="AS12" s="18"/>
      <c r="AT12" s="18"/>
      <c r="AU12" s="11" t="s">
        <v>14</v>
      </c>
      <c r="AV12" s="12">
        <f t="shared" si="0"/>
        <v>80</v>
      </c>
    </row>
    <row r="13" spans="1:48" x14ac:dyDescent="0.25">
      <c r="A13" s="24" t="s">
        <v>38</v>
      </c>
      <c r="B13" s="20" t="s">
        <v>27</v>
      </c>
      <c r="C13" s="22">
        <v>64</v>
      </c>
      <c r="D13" s="18" t="s">
        <v>20</v>
      </c>
      <c r="E13" s="18">
        <v>4</v>
      </c>
      <c r="F13" s="18">
        <v>4</v>
      </c>
      <c r="G13" s="18">
        <v>4</v>
      </c>
      <c r="H13" s="18">
        <v>4</v>
      </c>
      <c r="I13" s="18">
        <v>4</v>
      </c>
      <c r="J13" s="18">
        <v>4</v>
      </c>
      <c r="K13" s="18">
        <v>4</v>
      </c>
      <c r="L13" s="18">
        <v>4</v>
      </c>
      <c r="M13" s="18">
        <v>4</v>
      </c>
      <c r="N13" s="18">
        <v>4</v>
      </c>
      <c r="O13" s="18">
        <v>4</v>
      </c>
      <c r="P13" s="18">
        <v>4</v>
      </c>
      <c r="Q13" s="18">
        <v>4</v>
      </c>
      <c r="R13" s="18">
        <v>4</v>
      </c>
      <c r="S13" s="18">
        <v>4</v>
      </c>
      <c r="T13" s="18">
        <v>4</v>
      </c>
      <c r="U13" s="11" t="s">
        <v>14</v>
      </c>
      <c r="V13" s="11" t="s">
        <v>15</v>
      </c>
      <c r="W13" s="11" t="s">
        <v>15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1"/>
      <c r="AO13" s="18"/>
      <c r="AP13" s="18"/>
      <c r="AQ13" s="18"/>
      <c r="AR13" s="18"/>
      <c r="AS13" s="18"/>
      <c r="AT13" s="18"/>
      <c r="AU13" s="11" t="s">
        <v>14</v>
      </c>
      <c r="AV13" s="12">
        <f t="shared" si="0"/>
        <v>64</v>
      </c>
    </row>
    <row r="14" spans="1:48" ht="30" x14ac:dyDescent="0.25">
      <c r="A14" s="24" t="s">
        <v>39</v>
      </c>
      <c r="B14" s="20" t="s">
        <v>26</v>
      </c>
      <c r="C14" s="22">
        <v>32</v>
      </c>
      <c r="D14" s="18" t="s">
        <v>20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1" t="s">
        <v>14</v>
      </c>
      <c r="V14" s="11" t="s">
        <v>15</v>
      </c>
      <c r="W14" s="11" t="s">
        <v>15</v>
      </c>
      <c r="X14" s="18">
        <v>2</v>
      </c>
      <c r="Y14" s="18">
        <v>2</v>
      </c>
      <c r="Z14" s="18">
        <v>2</v>
      </c>
      <c r="AA14" s="18">
        <v>2</v>
      </c>
      <c r="AB14" s="18">
        <v>2</v>
      </c>
      <c r="AC14" s="18">
        <v>2</v>
      </c>
      <c r="AD14" s="18">
        <v>2</v>
      </c>
      <c r="AE14" s="18">
        <v>2</v>
      </c>
      <c r="AF14" s="18">
        <v>2</v>
      </c>
      <c r="AG14" s="18">
        <v>2</v>
      </c>
      <c r="AH14" s="18">
        <v>2</v>
      </c>
      <c r="AI14" s="18">
        <v>2</v>
      </c>
      <c r="AJ14" s="18">
        <v>2</v>
      </c>
      <c r="AK14" s="18">
        <v>2</v>
      </c>
      <c r="AL14" s="18">
        <v>2</v>
      </c>
      <c r="AM14" s="18">
        <v>2</v>
      </c>
      <c r="AN14" s="11"/>
      <c r="AO14" s="18"/>
      <c r="AP14" s="18"/>
      <c r="AQ14" s="18"/>
      <c r="AR14" s="18"/>
      <c r="AS14" s="18"/>
      <c r="AT14" s="18"/>
      <c r="AU14" s="11" t="s">
        <v>14</v>
      </c>
      <c r="AV14" s="12">
        <f t="shared" si="0"/>
        <v>32</v>
      </c>
    </row>
    <row r="15" spans="1:48" x14ac:dyDescent="0.25">
      <c r="A15" s="24" t="s">
        <v>98</v>
      </c>
      <c r="B15" s="20" t="s">
        <v>28</v>
      </c>
      <c r="C15" s="22">
        <v>96</v>
      </c>
      <c r="D15" s="18" t="s">
        <v>20</v>
      </c>
      <c r="E15" s="18">
        <v>3</v>
      </c>
      <c r="F15" s="18">
        <v>3</v>
      </c>
      <c r="G15" s="18">
        <v>3</v>
      </c>
      <c r="H15" s="18">
        <v>3</v>
      </c>
      <c r="I15" s="18">
        <v>3</v>
      </c>
      <c r="J15" s="18">
        <v>3</v>
      </c>
      <c r="K15" s="18">
        <v>3</v>
      </c>
      <c r="L15" s="18">
        <v>3</v>
      </c>
      <c r="M15" s="18">
        <v>3</v>
      </c>
      <c r="N15" s="18">
        <v>3</v>
      </c>
      <c r="O15" s="18">
        <v>3</v>
      </c>
      <c r="P15" s="18">
        <v>3</v>
      </c>
      <c r="Q15" s="18">
        <v>3</v>
      </c>
      <c r="R15" s="18">
        <v>3</v>
      </c>
      <c r="S15" s="18">
        <v>3</v>
      </c>
      <c r="T15" s="18">
        <v>3</v>
      </c>
      <c r="U15" s="11" t="s">
        <v>14</v>
      </c>
      <c r="V15" s="11" t="s">
        <v>15</v>
      </c>
      <c r="W15" s="11" t="s">
        <v>15</v>
      </c>
      <c r="X15" s="18">
        <v>3</v>
      </c>
      <c r="Y15" s="18">
        <v>3</v>
      </c>
      <c r="Z15" s="18">
        <v>3</v>
      </c>
      <c r="AA15" s="18">
        <v>3</v>
      </c>
      <c r="AB15" s="18">
        <v>3</v>
      </c>
      <c r="AC15" s="18">
        <v>3</v>
      </c>
      <c r="AD15" s="18">
        <v>3</v>
      </c>
      <c r="AE15" s="18">
        <v>3</v>
      </c>
      <c r="AF15" s="18">
        <v>3</v>
      </c>
      <c r="AG15" s="18">
        <v>3</v>
      </c>
      <c r="AH15" s="18">
        <v>3</v>
      </c>
      <c r="AI15" s="18">
        <v>3</v>
      </c>
      <c r="AJ15" s="18">
        <v>3</v>
      </c>
      <c r="AK15" s="18">
        <v>3</v>
      </c>
      <c r="AL15" s="18">
        <v>3</v>
      </c>
      <c r="AM15" s="18">
        <v>3</v>
      </c>
      <c r="AN15" s="11"/>
      <c r="AO15" s="18"/>
      <c r="AP15" s="18"/>
      <c r="AQ15" s="18"/>
      <c r="AR15" s="18"/>
      <c r="AS15" s="18"/>
      <c r="AT15" s="18"/>
      <c r="AU15" s="11" t="s">
        <v>14</v>
      </c>
      <c r="AV15" s="12">
        <f t="shared" si="0"/>
        <v>96</v>
      </c>
    </row>
    <row r="16" spans="1:48" x14ac:dyDescent="0.25">
      <c r="A16" s="24" t="s">
        <v>99</v>
      </c>
      <c r="B16" s="20" t="s">
        <v>121</v>
      </c>
      <c r="C16" s="22">
        <v>144</v>
      </c>
      <c r="D16" s="18" t="s">
        <v>20</v>
      </c>
      <c r="E16" s="18">
        <v>4</v>
      </c>
      <c r="F16" s="18">
        <v>4</v>
      </c>
      <c r="G16" s="18">
        <v>4</v>
      </c>
      <c r="H16" s="18">
        <v>4</v>
      </c>
      <c r="I16" s="18">
        <v>4</v>
      </c>
      <c r="J16" s="18">
        <v>4</v>
      </c>
      <c r="K16" s="18">
        <v>4</v>
      </c>
      <c r="L16" s="18">
        <v>4</v>
      </c>
      <c r="M16" s="18">
        <v>4</v>
      </c>
      <c r="N16" s="18">
        <v>4</v>
      </c>
      <c r="O16" s="18">
        <v>4</v>
      </c>
      <c r="P16" s="18">
        <v>4</v>
      </c>
      <c r="Q16" s="18">
        <v>4</v>
      </c>
      <c r="R16" s="18">
        <v>4</v>
      </c>
      <c r="S16" s="18">
        <v>4</v>
      </c>
      <c r="T16" s="18">
        <v>4</v>
      </c>
      <c r="U16" s="11" t="s">
        <v>14</v>
      </c>
      <c r="V16" s="11" t="s">
        <v>15</v>
      </c>
      <c r="W16" s="11" t="s">
        <v>15</v>
      </c>
      <c r="X16" s="18">
        <v>5</v>
      </c>
      <c r="Y16" s="18">
        <v>5</v>
      </c>
      <c r="Z16" s="18">
        <v>5</v>
      </c>
      <c r="AA16" s="18">
        <v>5</v>
      </c>
      <c r="AB16" s="18">
        <v>5</v>
      </c>
      <c r="AC16" s="18">
        <v>5</v>
      </c>
      <c r="AD16" s="18">
        <v>5</v>
      </c>
      <c r="AE16" s="18">
        <v>5</v>
      </c>
      <c r="AF16" s="18">
        <v>5</v>
      </c>
      <c r="AG16" s="18">
        <v>5</v>
      </c>
      <c r="AH16" s="18">
        <v>5</v>
      </c>
      <c r="AI16" s="18">
        <v>5</v>
      </c>
      <c r="AJ16" s="18">
        <v>5</v>
      </c>
      <c r="AK16" s="18">
        <v>5</v>
      </c>
      <c r="AL16" s="18">
        <v>5</v>
      </c>
      <c r="AM16" s="18">
        <v>5</v>
      </c>
      <c r="AN16" s="11"/>
      <c r="AO16" s="18"/>
      <c r="AP16" s="18"/>
      <c r="AQ16" s="18"/>
      <c r="AR16" s="18"/>
      <c r="AS16" s="18"/>
      <c r="AT16" s="18"/>
      <c r="AU16" s="11" t="s">
        <v>14</v>
      </c>
      <c r="AV16" s="12">
        <f t="shared" si="0"/>
        <v>144</v>
      </c>
    </row>
    <row r="17" spans="1:48" x14ac:dyDescent="0.25">
      <c r="A17" s="24" t="s">
        <v>100</v>
      </c>
      <c r="B17" s="20" t="s">
        <v>29</v>
      </c>
      <c r="C17" s="22">
        <v>80</v>
      </c>
      <c r="D17" s="18" t="s">
        <v>20</v>
      </c>
      <c r="E17" s="18">
        <v>5</v>
      </c>
      <c r="F17" s="18">
        <v>5</v>
      </c>
      <c r="G17" s="18">
        <v>5</v>
      </c>
      <c r="H17" s="18">
        <v>5</v>
      </c>
      <c r="I17" s="18">
        <v>5</v>
      </c>
      <c r="J17" s="18">
        <v>5</v>
      </c>
      <c r="K17" s="18">
        <v>5</v>
      </c>
      <c r="L17" s="18">
        <v>5</v>
      </c>
      <c r="M17" s="18">
        <v>5</v>
      </c>
      <c r="N17" s="18">
        <v>5</v>
      </c>
      <c r="O17" s="18">
        <v>5</v>
      </c>
      <c r="P17" s="18">
        <v>5</v>
      </c>
      <c r="Q17" s="18">
        <v>5</v>
      </c>
      <c r="R17" s="18">
        <v>5</v>
      </c>
      <c r="S17" s="18">
        <v>5</v>
      </c>
      <c r="T17" s="18">
        <v>5</v>
      </c>
      <c r="U17" s="11" t="s">
        <v>14</v>
      </c>
      <c r="V17" s="11" t="s">
        <v>15</v>
      </c>
      <c r="W17" s="11" t="s">
        <v>15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1"/>
      <c r="AO17" s="18"/>
      <c r="AP17" s="18"/>
      <c r="AQ17" s="18"/>
      <c r="AR17" s="18"/>
      <c r="AS17" s="18"/>
      <c r="AT17" s="18"/>
      <c r="AU17" s="11" t="s">
        <v>14</v>
      </c>
      <c r="AV17" s="12">
        <f t="shared" si="0"/>
        <v>80</v>
      </c>
    </row>
    <row r="18" spans="1:48" x14ac:dyDescent="0.25">
      <c r="A18" s="24" t="s">
        <v>101</v>
      </c>
      <c r="B18" s="20" t="s">
        <v>30</v>
      </c>
      <c r="C18" s="22">
        <v>48</v>
      </c>
      <c r="D18" s="18" t="s">
        <v>20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>
        <v>3</v>
      </c>
      <c r="L18" s="18">
        <v>3</v>
      </c>
      <c r="M18" s="18">
        <v>3</v>
      </c>
      <c r="N18" s="18">
        <v>3</v>
      </c>
      <c r="O18" s="18">
        <v>3</v>
      </c>
      <c r="P18" s="18">
        <v>3</v>
      </c>
      <c r="Q18" s="18">
        <v>3</v>
      </c>
      <c r="R18" s="18">
        <v>3</v>
      </c>
      <c r="S18" s="18">
        <v>3</v>
      </c>
      <c r="T18" s="18">
        <v>3</v>
      </c>
      <c r="U18" s="11" t="s">
        <v>14</v>
      </c>
      <c r="V18" s="11" t="s">
        <v>15</v>
      </c>
      <c r="W18" s="11" t="s">
        <v>15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1"/>
      <c r="AO18" s="18"/>
      <c r="AP18" s="18"/>
      <c r="AQ18" s="18"/>
      <c r="AR18" s="18"/>
      <c r="AS18" s="18"/>
      <c r="AT18" s="18"/>
      <c r="AU18" s="11" t="s">
        <v>14</v>
      </c>
      <c r="AV18" s="12">
        <f t="shared" si="0"/>
        <v>48</v>
      </c>
    </row>
    <row r="19" spans="1:48" ht="30" x14ac:dyDescent="0.25">
      <c r="A19" s="24" t="s">
        <v>102</v>
      </c>
      <c r="B19" s="20" t="s">
        <v>97</v>
      </c>
      <c r="C19" s="22">
        <v>64</v>
      </c>
      <c r="D19" s="18" t="s">
        <v>20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1" t="s">
        <v>14</v>
      </c>
      <c r="V19" s="11" t="s">
        <v>15</v>
      </c>
      <c r="W19" s="11" t="s">
        <v>15</v>
      </c>
      <c r="X19" s="18">
        <v>4</v>
      </c>
      <c r="Y19" s="18">
        <v>4</v>
      </c>
      <c r="Z19" s="18">
        <v>4</v>
      </c>
      <c r="AA19" s="18">
        <v>4</v>
      </c>
      <c r="AB19" s="18">
        <v>4</v>
      </c>
      <c r="AC19" s="18">
        <v>4</v>
      </c>
      <c r="AD19" s="18">
        <v>4</v>
      </c>
      <c r="AE19" s="18">
        <v>4</v>
      </c>
      <c r="AF19" s="18">
        <v>4</v>
      </c>
      <c r="AG19" s="18">
        <v>4</v>
      </c>
      <c r="AH19" s="18">
        <v>4</v>
      </c>
      <c r="AI19" s="18">
        <v>4</v>
      </c>
      <c r="AJ19" s="18">
        <v>4</v>
      </c>
      <c r="AK19" s="18">
        <v>4</v>
      </c>
      <c r="AL19" s="18">
        <v>4</v>
      </c>
      <c r="AM19" s="18">
        <v>4</v>
      </c>
      <c r="AN19" s="11"/>
      <c r="AO19" s="18"/>
      <c r="AP19" s="18"/>
      <c r="AQ19" s="18"/>
      <c r="AR19" s="18"/>
      <c r="AS19" s="18"/>
      <c r="AT19" s="18"/>
      <c r="AU19" s="11" t="s">
        <v>14</v>
      </c>
      <c r="AV19" s="12">
        <f t="shared" si="0"/>
        <v>64</v>
      </c>
    </row>
    <row r="20" spans="1:48" ht="30" x14ac:dyDescent="0.25">
      <c r="A20" s="24" t="s">
        <v>103</v>
      </c>
      <c r="B20" s="20" t="s">
        <v>141</v>
      </c>
      <c r="C20" s="22">
        <v>32</v>
      </c>
      <c r="D20" s="18" t="s">
        <v>20</v>
      </c>
      <c r="E20" s="18">
        <v>2</v>
      </c>
      <c r="F20" s="18">
        <v>2</v>
      </c>
      <c r="G20" s="18">
        <v>2</v>
      </c>
      <c r="H20" s="18">
        <v>2</v>
      </c>
      <c r="I20" s="18">
        <v>2</v>
      </c>
      <c r="J20" s="18">
        <v>2</v>
      </c>
      <c r="K20" s="18">
        <v>2</v>
      </c>
      <c r="L20" s="18">
        <v>2</v>
      </c>
      <c r="M20" s="18">
        <v>2</v>
      </c>
      <c r="N20" s="18">
        <v>2</v>
      </c>
      <c r="O20" s="18">
        <v>2</v>
      </c>
      <c r="P20" s="18">
        <v>2</v>
      </c>
      <c r="Q20" s="18">
        <v>2</v>
      </c>
      <c r="R20" s="18">
        <v>2</v>
      </c>
      <c r="S20" s="18">
        <v>2</v>
      </c>
      <c r="T20" s="18">
        <v>2</v>
      </c>
      <c r="U20" s="11" t="s">
        <v>14</v>
      </c>
      <c r="V20" s="11" t="s">
        <v>15</v>
      </c>
      <c r="W20" s="11" t="s">
        <v>15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1"/>
      <c r="AO20" s="18"/>
      <c r="AP20" s="18"/>
      <c r="AQ20" s="18"/>
      <c r="AR20" s="18"/>
      <c r="AS20" s="18"/>
      <c r="AT20" s="18"/>
      <c r="AU20" s="11" t="s">
        <v>14</v>
      </c>
      <c r="AV20" s="12">
        <f t="shared" si="0"/>
        <v>32</v>
      </c>
    </row>
    <row r="21" spans="1:48" ht="30" x14ac:dyDescent="0.25">
      <c r="A21" s="24" t="s">
        <v>104</v>
      </c>
      <c r="B21" s="20" t="s">
        <v>31</v>
      </c>
      <c r="C21" s="22">
        <v>32</v>
      </c>
      <c r="D21" s="18" t="s">
        <v>20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1" t="s">
        <v>14</v>
      </c>
      <c r="V21" s="11" t="s">
        <v>15</v>
      </c>
      <c r="W21" s="11" t="s">
        <v>15</v>
      </c>
      <c r="X21" s="18">
        <v>2</v>
      </c>
      <c r="Y21" s="18">
        <v>2</v>
      </c>
      <c r="Z21" s="18">
        <v>2</v>
      </c>
      <c r="AA21" s="18">
        <v>2</v>
      </c>
      <c r="AB21" s="18">
        <v>2</v>
      </c>
      <c r="AC21" s="18">
        <v>2</v>
      </c>
      <c r="AD21" s="18">
        <v>2</v>
      </c>
      <c r="AE21" s="18">
        <v>2</v>
      </c>
      <c r="AF21" s="18">
        <v>2</v>
      </c>
      <c r="AG21" s="18">
        <v>2</v>
      </c>
      <c r="AH21" s="18">
        <v>2</v>
      </c>
      <c r="AI21" s="18">
        <v>2</v>
      </c>
      <c r="AJ21" s="18">
        <v>2</v>
      </c>
      <c r="AK21" s="18">
        <v>2</v>
      </c>
      <c r="AL21" s="18">
        <v>2</v>
      </c>
      <c r="AM21" s="18">
        <v>2</v>
      </c>
      <c r="AN21" s="11"/>
      <c r="AO21" s="18"/>
      <c r="AP21" s="18"/>
      <c r="AQ21" s="18"/>
      <c r="AR21" s="18"/>
      <c r="AS21" s="18"/>
      <c r="AT21" s="18"/>
      <c r="AU21" s="11" t="s">
        <v>14</v>
      </c>
      <c r="AV21" s="12">
        <f t="shared" si="0"/>
        <v>32</v>
      </c>
    </row>
    <row r="22" spans="1:48" ht="90" x14ac:dyDescent="0.25">
      <c r="A22" s="25" t="s">
        <v>40</v>
      </c>
      <c r="B22" s="27" t="s">
        <v>80</v>
      </c>
      <c r="C22" s="2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1" t="s">
        <v>14</v>
      </c>
      <c r="V22" s="11" t="s">
        <v>15</v>
      </c>
      <c r="W22" s="11" t="s">
        <v>15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1"/>
      <c r="AO22" s="18"/>
      <c r="AP22" s="18"/>
      <c r="AQ22" s="18"/>
      <c r="AR22" s="18"/>
      <c r="AS22" s="18"/>
      <c r="AT22" s="18"/>
      <c r="AU22" s="11" t="s">
        <v>14</v>
      </c>
      <c r="AV22" s="12">
        <f t="shared" si="0"/>
        <v>0</v>
      </c>
    </row>
    <row r="23" spans="1:48" ht="30" x14ac:dyDescent="0.25">
      <c r="A23" s="24" t="s">
        <v>41</v>
      </c>
      <c r="B23" s="20" t="s">
        <v>44</v>
      </c>
      <c r="C23" s="22">
        <v>112</v>
      </c>
      <c r="D23" s="18" t="s">
        <v>20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1" t="s">
        <v>14</v>
      </c>
      <c r="V23" s="11" t="s">
        <v>15</v>
      </c>
      <c r="W23" s="11" t="s">
        <v>15</v>
      </c>
      <c r="X23" s="18">
        <v>7</v>
      </c>
      <c r="Y23" s="18">
        <v>7</v>
      </c>
      <c r="Z23" s="18">
        <v>7</v>
      </c>
      <c r="AA23" s="18">
        <v>7</v>
      </c>
      <c r="AB23" s="18">
        <v>7</v>
      </c>
      <c r="AC23" s="18">
        <v>7</v>
      </c>
      <c r="AD23" s="18">
        <v>7</v>
      </c>
      <c r="AE23" s="18">
        <v>7</v>
      </c>
      <c r="AF23" s="18">
        <v>7</v>
      </c>
      <c r="AG23" s="18">
        <v>7</v>
      </c>
      <c r="AH23" s="18">
        <v>7</v>
      </c>
      <c r="AI23" s="18">
        <v>7</v>
      </c>
      <c r="AJ23" s="18">
        <v>7</v>
      </c>
      <c r="AK23" s="18">
        <v>7</v>
      </c>
      <c r="AL23" s="18">
        <v>7</v>
      </c>
      <c r="AM23" s="18">
        <v>7</v>
      </c>
      <c r="AN23" s="11"/>
      <c r="AO23" s="18"/>
      <c r="AP23" s="18"/>
      <c r="AQ23" s="18"/>
      <c r="AR23" s="18"/>
      <c r="AS23" s="18"/>
      <c r="AT23" s="18"/>
      <c r="AU23" s="11" t="s">
        <v>14</v>
      </c>
      <c r="AV23" s="12">
        <f t="shared" si="0"/>
        <v>112</v>
      </c>
    </row>
    <row r="24" spans="1:48" ht="75" customHeight="1" x14ac:dyDescent="0.25">
      <c r="A24" s="24" t="s">
        <v>59</v>
      </c>
      <c r="B24" s="20" t="s">
        <v>45</v>
      </c>
      <c r="C24" s="22">
        <v>96</v>
      </c>
      <c r="D24" s="18" t="s">
        <v>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1" t="s">
        <v>14</v>
      </c>
      <c r="V24" s="11" t="s">
        <v>15</v>
      </c>
      <c r="W24" s="11" t="s">
        <v>15</v>
      </c>
      <c r="X24" s="18">
        <v>6</v>
      </c>
      <c r="Y24" s="18">
        <v>6</v>
      </c>
      <c r="Z24" s="18">
        <v>6</v>
      </c>
      <c r="AA24" s="18">
        <v>6</v>
      </c>
      <c r="AB24" s="18">
        <v>6</v>
      </c>
      <c r="AC24" s="18">
        <v>6</v>
      </c>
      <c r="AD24" s="18">
        <v>6</v>
      </c>
      <c r="AE24" s="18">
        <v>6</v>
      </c>
      <c r="AF24" s="18">
        <v>6</v>
      </c>
      <c r="AG24" s="18">
        <v>6</v>
      </c>
      <c r="AH24" s="18">
        <v>6</v>
      </c>
      <c r="AI24" s="18">
        <v>6</v>
      </c>
      <c r="AJ24" s="18">
        <v>6</v>
      </c>
      <c r="AK24" s="18">
        <v>6</v>
      </c>
      <c r="AL24" s="18">
        <v>6</v>
      </c>
      <c r="AM24" s="18">
        <v>6</v>
      </c>
      <c r="AN24" s="11"/>
      <c r="AO24" s="18"/>
      <c r="AP24" s="18"/>
      <c r="AQ24" s="18"/>
      <c r="AR24" s="18"/>
      <c r="AS24" s="18"/>
      <c r="AT24" s="18"/>
      <c r="AU24" s="11" t="s">
        <v>14</v>
      </c>
      <c r="AV24" s="12">
        <f t="shared" si="0"/>
        <v>96</v>
      </c>
    </row>
    <row r="25" spans="1:48" x14ac:dyDescent="0.25">
      <c r="A25" s="24" t="s">
        <v>43</v>
      </c>
      <c r="B25" s="20" t="s">
        <v>32</v>
      </c>
      <c r="C25" s="22">
        <v>270</v>
      </c>
      <c r="D25" s="18" t="s">
        <v>20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1" t="s">
        <v>14</v>
      </c>
      <c r="V25" s="11" t="s">
        <v>15</v>
      </c>
      <c r="W25" s="11" t="s">
        <v>15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>
        <v>36</v>
      </c>
      <c r="AO25" s="18">
        <v>36</v>
      </c>
      <c r="AP25" s="18">
        <v>36</v>
      </c>
      <c r="AQ25" s="18">
        <v>36</v>
      </c>
      <c r="AR25" s="18">
        <v>36</v>
      </c>
      <c r="AS25" s="18">
        <v>36</v>
      </c>
      <c r="AT25" s="18">
        <v>54</v>
      </c>
      <c r="AU25" s="11" t="s">
        <v>14</v>
      </c>
      <c r="AV25" s="12">
        <f>SUM(E25:AT25)</f>
        <v>270</v>
      </c>
    </row>
    <row r="26" spans="1:48" x14ac:dyDescent="0.25">
      <c r="A26" s="42" t="s">
        <v>13</v>
      </c>
      <c r="B26" s="42"/>
      <c r="C26" s="42"/>
      <c r="D26" s="18"/>
      <c r="E26" s="18">
        <f t="shared" ref="E26:T26" si="1">SUM(E7:E25)</f>
        <v>36</v>
      </c>
      <c r="F26" s="18">
        <f t="shared" si="1"/>
        <v>36</v>
      </c>
      <c r="G26" s="18">
        <f t="shared" si="1"/>
        <v>36</v>
      </c>
      <c r="H26" s="18">
        <f t="shared" si="1"/>
        <v>36</v>
      </c>
      <c r="I26" s="18">
        <f t="shared" si="1"/>
        <v>36</v>
      </c>
      <c r="J26" s="18">
        <f t="shared" si="1"/>
        <v>36</v>
      </c>
      <c r="K26" s="18">
        <f t="shared" si="1"/>
        <v>36</v>
      </c>
      <c r="L26" s="18">
        <f t="shared" si="1"/>
        <v>36</v>
      </c>
      <c r="M26" s="18">
        <f t="shared" si="1"/>
        <v>36</v>
      </c>
      <c r="N26" s="18">
        <f t="shared" si="1"/>
        <v>36</v>
      </c>
      <c r="O26" s="18">
        <f t="shared" si="1"/>
        <v>36</v>
      </c>
      <c r="P26" s="18">
        <f t="shared" si="1"/>
        <v>36</v>
      </c>
      <c r="Q26" s="18">
        <f t="shared" si="1"/>
        <v>36</v>
      </c>
      <c r="R26" s="18">
        <f t="shared" si="1"/>
        <v>36</v>
      </c>
      <c r="S26" s="18">
        <f t="shared" si="1"/>
        <v>36</v>
      </c>
      <c r="T26" s="18">
        <f t="shared" si="1"/>
        <v>36</v>
      </c>
      <c r="U26" s="18"/>
      <c r="V26" s="18"/>
      <c r="W26" s="18"/>
      <c r="X26" s="18">
        <f t="shared" ref="X26:AN26" si="2">SUM(X7:X25)</f>
        <v>36</v>
      </c>
      <c r="Y26" s="18">
        <f t="shared" si="2"/>
        <v>36</v>
      </c>
      <c r="Z26" s="18">
        <f t="shared" si="2"/>
        <v>36</v>
      </c>
      <c r="AA26" s="18">
        <f t="shared" si="2"/>
        <v>36</v>
      </c>
      <c r="AB26" s="18">
        <f t="shared" si="2"/>
        <v>36</v>
      </c>
      <c r="AC26" s="18">
        <f t="shared" si="2"/>
        <v>36</v>
      </c>
      <c r="AD26" s="18">
        <f t="shared" si="2"/>
        <v>36</v>
      </c>
      <c r="AE26" s="18">
        <f t="shared" si="2"/>
        <v>36</v>
      </c>
      <c r="AF26" s="18">
        <f t="shared" si="2"/>
        <v>36</v>
      </c>
      <c r="AG26" s="18">
        <f t="shared" si="2"/>
        <v>36</v>
      </c>
      <c r="AH26" s="18">
        <f t="shared" si="2"/>
        <v>36</v>
      </c>
      <c r="AI26" s="18">
        <f t="shared" si="2"/>
        <v>36</v>
      </c>
      <c r="AJ26" s="18">
        <f t="shared" si="2"/>
        <v>36</v>
      </c>
      <c r="AK26" s="18">
        <f t="shared" si="2"/>
        <v>36</v>
      </c>
      <c r="AL26" s="18">
        <f t="shared" si="2"/>
        <v>36</v>
      </c>
      <c r="AM26" s="18">
        <f t="shared" si="2"/>
        <v>36</v>
      </c>
      <c r="AN26" s="18">
        <f t="shared" si="2"/>
        <v>36</v>
      </c>
      <c r="AO26" s="18">
        <f t="shared" ref="AO26:AU26" si="3">SUM(AO7:AO25)</f>
        <v>36</v>
      </c>
      <c r="AP26" s="18">
        <f t="shared" si="3"/>
        <v>36</v>
      </c>
      <c r="AQ26" s="18">
        <f t="shared" si="3"/>
        <v>36</v>
      </c>
      <c r="AR26" s="18">
        <f t="shared" si="3"/>
        <v>36</v>
      </c>
      <c r="AS26" s="18">
        <f t="shared" si="3"/>
        <v>36</v>
      </c>
      <c r="AT26" s="18">
        <f t="shared" si="3"/>
        <v>54</v>
      </c>
      <c r="AU26" s="18">
        <f t="shared" si="3"/>
        <v>0</v>
      </c>
      <c r="AV26" s="12">
        <f t="shared" si="0"/>
        <v>1422</v>
      </c>
    </row>
  </sheetData>
  <mergeCells count="14">
    <mergeCell ref="A26:C26"/>
    <mergeCell ref="AI1:AU1"/>
    <mergeCell ref="AI2:AU2"/>
    <mergeCell ref="AI3:AU3"/>
    <mergeCell ref="E5:H5"/>
    <mergeCell ref="I5:L5"/>
    <mergeCell ref="M5:Q5"/>
    <mergeCell ref="R5:U5"/>
    <mergeCell ref="V5:Y5"/>
    <mergeCell ref="Z5:AC5"/>
    <mergeCell ref="AD5:AH5"/>
    <mergeCell ref="AI5:AL5"/>
    <mergeCell ref="AM5:AQ5"/>
    <mergeCell ref="AR5:AU5"/>
  </mergeCells>
  <phoneticPr fontId="6" type="noConversion"/>
  <pageMargins left="0.19685039370078741" right="0.19685039370078741" top="0.59055118110236227" bottom="0.19685039370078741" header="0.31496062992125984" footer="0.31496062992125984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zoomScale="82" zoomScaleNormal="82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I3" sqref="AI3:AU3"/>
    </sheetView>
  </sheetViews>
  <sheetFormatPr defaultRowHeight="15" x14ac:dyDescent="0.25"/>
  <cols>
    <col min="1" max="1" width="10.28515625" customWidth="1"/>
    <col min="2" max="2" width="27.5703125" customWidth="1"/>
    <col min="5" max="47" width="4.7109375" customWidth="1"/>
    <col min="48" max="48" width="5.7109375" customWidth="1"/>
  </cols>
  <sheetData>
    <row r="1" spans="1:48" x14ac:dyDescent="0.25">
      <c r="C1" s="5" t="s">
        <v>18</v>
      </c>
      <c r="D1" s="5"/>
      <c r="E1" s="5"/>
      <c r="F1" s="5"/>
      <c r="G1" s="5"/>
      <c r="AI1" s="41" t="s">
        <v>71</v>
      </c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48" x14ac:dyDescent="0.25">
      <c r="B2" s="9" t="s">
        <v>16</v>
      </c>
      <c r="C2" s="13" t="s">
        <v>22</v>
      </c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AI2" s="41" t="s">
        <v>77</v>
      </c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8" x14ac:dyDescent="0.25">
      <c r="B3" s="9"/>
      <c r="C3" s="16"/>
      <c r="D3" s="16"/>
      <c r="E3" s="16"/>
      <c r="F3" s="16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AI3" s="43" t="s">
        <v>122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</row>
    <row r="4" spans="1:48" ht="15.75" customHeight="1" x14ac:dyDescent="0.25">
      <c r="C4" s="4"/>
      <c r="D4" s="4"/>
      <c r="E4" s="4"/>
      <c r="F4" s="4"/>
      <c r="G4" s="4"/>
    </row>
    <row r="5" spans="1:48" ht="94.5" customHeight="1" x14ac:dyDescent="0.25">
      <c r="A5" s="2" t="s">
        <v>0</v>
      </c>
      <c r="B5" s="8" t="s">
        <v>1</v>
      </c>
      <c r="C5" s="3" t="s">
        <v>2</v>
      </c>
      <c r="D5" s="3" t="s">
        <v>21</v>
      </c>
      <c r="E5" s="40" t="s">
        <v>3</v>
      </c>
      <c r="F5" s="40"/>
      <c r="G5" s="40"/>
      <c r="H5" s="40"/>
      <c r="I5" s="40" t="s">
        <v>4</v>
      </c>
      <c r="J5" s="40"/>
      <c r="K5" s="40"/>
      <c r="L5" s="40"/>
      <c r="M5" s="40" t="s">
        <v>5</v>
      </c>
      <c r="N5" s="40"/>
      <c r="O5" s="40"/>
      <c r="P5" s="40"/>
      <c r="Q5" s="40"/>
      <c r="R5" s="40" t="s">
        <v>6</v>
      </c>
      <c r="S5" s="40"/>
      <c r="T5" s="40"/>
      <c r="U5" s="40"/>
      <c r="V5" s="40" t="s">
        <v>7</v>
      </c>
      <c r="W5" s="40"/>
      <c r="X5" s="40"/>
      <c r="Y5" s="40"/>
      <c r="Z5" s="40" t="s">
        <v>8</v>
      </c>
      <c r="AA5" s="40"/>
      <c r="AB5" s="40"/>
      <c r="AC5" s="40"/>
      <c r="AD5" s="40" t="s">
        <v>9</v>
      </c>
      <c r="AE5" s="40"/>
      <c r="AF5" s="40"/>
      <c r="AG5" s="40"/>
      <c r="AH5" s="40"/>
      <c r="AI5" s="40" t="s">
        <v>10</v>
      </c>
      <c r="AJ5" s="40"/>
      <c r="AK5" s="40"/>
      <c r="AL5" s="40"/>
      <c r="AM5" s="40" t="s">
        <v>11</v>
      </c>
      <c r="AN5" s="40"/>
      <c r="AO5" s="40"/>
      <c r="AP5" s="40"/>
      <c r="AQ5" s="40"/>
      <c r="AR5" s="40" t="s">
        <v>12</v>
      </c>
      <c r="AS5" s="40"/>
      <c r="AT5" s="40"/>
      <c r="AU5" s="40"/>
    </row>
    <row r="6" spans="1:48" x14ac:dyDescent="0.25">
      <c r="A6" s="30"/>
      <c r="B6" s="29"/>
      <c r="C6" s="28"/>
      <c r="D6" s="1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10">
        <v>29</v>
      </c>
      <c r="AH6" s="10">
        <v>30</v>
      </c>
      <c r="AI6" s="10">
        <v>31</v>
      </c>
      <c r="AJ6" s="10">
        <v>32</v>
      </c>
      <c r="AK6" s="10">
        <v>33</v>
      </c>
      <c r="AL6" s="10">
        <v>34</v>
      </c>
      <c r="AM6" s="10">
        <v>35</v>
      </c>
      <c r="AN6" s="10">
        <v>36</v>
      </c>
      <c r="AO6" s="10">
        <v>37</v>
      </c>
      <c r="AP6" s="10">
        <v>38</v>
      </c>
      <c r="AQ6" s="10">
        <v>39</v>
      </c>
      <c r="AR6" s="10">
        <v>40</v>
      </c>
      <c r="AS6" s="10">
        <v>41</v>
      </c>
      <c r="AT6" s="10">
        <v>42</v>
      </c>
      <c r="AU6" s="10">
        <v>43</v>
      </c>
    </row>
    <row r="7" spans="1:48" ht="45" x14ac:dyDescent="0.25">
      <c r="A7" s="24" t="s">
        <v>34</v>
      </c>
      <c r="B7" s="20" t="s">
        <v>79</v>
      </c>
      <c r="C7" s="22">
        <v>60</v>
      </c>
      <c r="D7" s="18" t="s">
        <v>20</v>
      </c>
      <c r="E7" s="18">
        <v>2</v>
      </c>
      <c r="F7" s="18">
        <v>2</v>
      </c>
      <c r="G7" s="18">
        <v>2</v>
      </c>
      <c r="H7" s="18">
        <v>2</v>
      </c>
      <c r="I7" s="18">
        <v>2</v>
      </c>
      <c r="J7" s="18">
        <v>2</v>
      </c>
      <c r="K7" s="18">
        <v>2</v>
      </c>
      <c r="L7" s="18">
        <v>2</v>
      </c>
      <c r="M7" s="18">
        <v>2</v>
      </c>
      <c r="N7" s="18">
        <v>2</v>
      </c>
      <c r="O7" s="18">
        <v>2</v>
      </c>
      <c r="P7" s="18">
        <v>2</v>
      </c>
      <c r="Q7" s="18">
        <v>2</v>
      </c>
      <c r="R7" s="18">
        <v>2</v>
      </c>
      <c r="S7" s="11"/>
      <c r="T7" s="18"/>
      <c r="U7" s="11" t="s">
        <v>14</v>
      </c>
      <c r="V7" s="11" t="s">
        <v>15</v>
      </c>
      <c r="W7" s="11" t="s">
        <v>15</v>
      </c>
      <c r="X7" s="18">
        <v>2</v>
      </c>
      <c r="Y7" s="18">
        <v>2</v>
      </c>
      <c r="Z7" s="18">
        <v>2</v>
      </c>
      <c r="AA7" s="18">
        <v>2</v>
      </c>
      <c r="AB7" s="18">
        <v>2</v>
      </c>
      <c r="AC7" s="18">
        <v>2</v>
      </c>
      <c r="AD7" s="18">
        <v>2</v>
      </c>
      <c r="AE7" s="18">
        <v>2</v>
      </c>
      <c r="AF7" s="18">
        <v>2</v>
      </c>
      <c r="AG7" s="18">
        <v>2</v>
      </c>
      <c r="AH7" s="18">
        <v>2</v>
      </c>
      <c r="AI7" s="18">
        <v>2</v>
      </c>
      <c r="AJ7" s="18">
        <v>2</v>
      </c>
      <c r="AK7" s="18">
        <v>2</v>
      </c>
      <c r="AL7" s="18">
        <v>2</v>
      </c>
      <c r="AM7" s="18">
        <v>2</v>
      </c>
      <c r="AN7" s="11"/>
      <c r="AO7" s="18"/>
      <c r="AP7" s="18"/>
      <c r="AQ7" s="18"/>
      <c r="AR7" s="18"/>
      <c r="AS7" s="18"/>
      <c r="AT7" s="18"/>
      <c r="AU7" s="11" t="s">
        <v>14</v>
      </c>
      <c r="AV7" s="12">
        <f>SUM(E7:AU7)</f>
        <v>60</v>
      </c>
    </row>
    <row r="8" spans="1:48" x14ac:dyDescent="0.25">
      <c r="A8" s="24" t="s">
        <v>35</v>
      </c>
      <c r="B8" s="20" t="s">
        <v>24</v>
      </c>
      <c r="C8" s="22">
        <v>60</v>
      </c>
      <c r="D8" s="18" t="s">
        <v>20</v>
      </c>
      <c r="E8" s="18">
        <v>2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  <c r="K8" s="18">
        <v>2</v>
      </c>
      <c r="L8" s="18">
        <v>2</v>
      </c>
      <c r="M8" s="18">
        <v>2</v>
      </c>
      <c r="N8" s="18">
        <v>2</v>
      </c>
      <c r="O8" s="18">
        <v>2</v>
      </c>
      <c r="P8" s="18">
        <v>2</v>
      </c>
      <c r="Q8" s="18">
        <v>2</v>
      </c>
      <c r="R8" s="18">
        <v>2</v>
      </c>
      <c r="S8" s="11"/>
      <c r="T8" s="18"/>
      <c r="U8" s="11" t="s">
        <v>14</v>
      </c>
      <c r="V8" s="11" t="s">
        <v>15</v>
      </c>
      <c r="W8" s="11" t="s">
        <v>15</v>
      </c>
      <c r="X8" s="18">
        <v>2</v>
      </c>
      <c r="Y8" s="18">
        <v>2</v>
      </c>
      <c r="Z8" s="18">
        <v>2</v>
      </c>
      <c r="AA8" s="18">
        <v>2</v>
      </c>
      <c r="AB8" s="18">
        <v>2</v>
      </c>
      <c r="AC8" s="18">
        <v>2</v>
      </c>
      <c r="AD8" s="18">
        <v>2</v>
      </c>
      <c r="AE8" s="18">
        <v>2</v>
      </c>
      <c r="AF8" s="18">
        <v>2</v>
      </c>
      <c r="AG8" s="18">
        <v>2</v>
      </c>
      <c r="AH8" s="18">
        <v>2</v>
      </c>
      <c r="AI8" s="18">
        <v>2</v>
      </c>
      <c r="AJ8" s="18">
        <v>2</v>
      </c>
      <c r="AK8" s="18">
        <v>2</v>
      </c>
      <c r="AL8" s="18">
        <v>2</v>
      </c>
      <c r="AM8" s="18">
        <v>2</v>
      </c>
      <c r="AN8" s="11"/>
      <c r="AO8" s="18"/>
      <c r="AP8" s="18"/>
      <c r="AQ8" s="18"/>
      <c r="AR8" s="18"/>
      <c r="AS8" s="18"/>
      <c r="AT8" s="18"/>
      <c r="AU8" s="11" t="s">
        <v>14</v>
      </c>
      <c r="AV8" s="12">
        <f t="shared" ref="AV8:AV26" si="0">SUM(E8:AU8)</f>
        <v>60</v>
      </c>
    </row>
    <row r="9" spans="1:48" ht="30" x14ac:dyDescent="0.25">
      <c r="A9" s="24" t="s">
        <v>108</v>
      </c>
      <c r="B9" s="20" t="s">
        <v>105</v>
      </c>
      <c r="C9" s="22">
        <v>42</v>
      </c>
      <c r="D9" s="18" t="s">
        <v>20</v>
      </c>
      <c r="E9" s="18">
        <v>3</v>
      </c>
      <c r="F9" s="18">
        <v>3</v>
      </c>
      <c r="G9" s="18">
        <v>3</v>
      </c>
      <c r="H9" s="18">
        <v>3</v>
      </c>
      <c r="I9" s="18">
        <v>3</v>
      </c>
      <c r="J9" s="18">
        <v>3</v>
      </c>
      <c r="K9" s="18">
        <v>3</v>
      </c>
      <c r="L9" s="18">
        <v>3</v>
      </c>
      <c r="M9" s="18">
        <v>3</v>
      </c>
      <c r="N9" s="18">
        <v>3</v>
      </c>
      <c r="O9" s="18">
        <v>3</v>
      </c>
      <c r="P9" s="18">
        <v>3</v>
      </c>
      <c r="Q9" s="18">
        <v>3</v>
      </c>
      <c r="R9" s="18">
        <v>3</v>
      </c>
      <c r="S9" s="11"/>
      <c r="T9" s="18"/>
      <c r="U9" s="11" t="s">
        <v>14</v>
      </c>
      <c r="V9" s="11" t="s">
        <v>15</v>
      </c>
      <c r="W9" s="11" t="s">
        <v>15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1"/>
      <c r="AO9" s="18"/>
      <c r="AP9" s="18"/>
      <c r="AQ9" s="18"/>
      <c r="AR9" s="18"/>
      <c r="AS9" s="18"/>
      <c r="AT9" s="18"/>
      <c r="AU9" s="11" t="s">
        <v>14</v>
      </c>
      <c r="AV9" s="12">
        <f t="shared" si="0"/>
        <v>42</v>
      </c>
    </row>
    <row r="10" spans="1:48" ht="45" x14ac:dyDescent="0.25">
      <c r="A10" s="24" t="s">
        <v>84</v>
      </c>
      <c r="B10" s="26" t="s">
        <v>142</v>
      </c>
      <c r="C10" s="22">
        <v>32</v>
      </c>
      <c r="D10" s="18" t="s">
        <v>20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1"/>
      <c r="T10" s="18"/>
      <c r="U10" s="11" t="s">
        <v>14</v>
      </c>
      <c r="V10" s="11" t="s">
        <v>15</v>
      </c>
      <c r="W10" s="11" t="s">
        <v>15</v>
      </c>
      <c r="X10" s="18">
        <v>2</v>
      </c>
      <c r="Y10" s="18">
        <v>2</v>
      </c>
      <c r="Z10" s="18">
        <v>2</v>
      </c>
      <c r="AA10" s="18">
        <v>2</v>
      </c>
      <c r="AB10" s="18">
        <v>2</v>
      </c>
      <c r="AC10" s="18">
        <v>2</v>
      </c>
      <c r="AD10" s="18">
        <v>2</v>
      </c>
      <c r="AE10" s="18">
        <v>2</v>
      </c>
      <c r="AF10" s="18">
        <v>2</v>
      </c>
      <c r="AG10" s="18">
        <v>2</v>
      </c>
      <c r="AH10" s="18">
        <v>2</v>
      </c>
      <c r="AI10" s="18">
        <v>2</v>
      </c>
      <c r="AJ10" s="18">
        <v>2</v>
      </c>
      <c r="AK10" s="18">
        <v>2</v>
      </c>
      <c r="AL10" s="18">
        <v>2</v>
      </c>
      <c r="AM10" s="18">
        <v>2</v>
      </c>
      <c r="AN10" s="11"/>
      <c r="AO10" s="18"/>
      <c r="AP10" s="18"/>
      <c r="AQ10" s="18"/>
      <c r="AR10" s="18"/>
      <c r="AS10" s="18"/>
      <c r="AT10" s="18"/>
      <c r="AU10" s="11" t="s">
        <v>14</v>
      </c>
      <c r="AV10" s="12">
        <f t="shared" si="0"/>
        <v>32</v>
      </c>
    </row>
    <row r="11" spans="1:48" ht="30.75" customHeight="1" x14ac:dyDescent="0.25">
      <c r="A11" s="24" t="s">
        <v>109</v>
      </c>
      <c r="B11" s="20" t="s">
        <v>47</v>
      </c>
      <c r="C11" s="22">
        <v>42</v>
      </c>
      <c r="D11" s="18" t="s">
        <v>20</v>
      </c>
      <c r="E11" s="18">
        <v>3</v>
      </c>
      <c r="F11" s="18">
        <v>3</v>
      </c>
      <c r="G11" s="18">
        <v>3</v>
      </c>
      <c r="H11" s="18">
        <v>3</v>
      </c>
      <c r="I11" s="18">
        <v>3</v>
      </c>
      <c r="J11" s="18">
        <v>3</v>
      </c>
      <c r="K11" s="18">
        <v>3</v>
      </c>
      <c r="L11" s="18">
        <v>3</v>
      </c>
      <c r="M11" s="18">
        <v>3</v>
      </c>
      <c r="N11" s="18">
        <v>3</v>
      </c>
      <c r="O11" s="18">
        <v>3</v>
      </c>
      <c r="P11" s="18">
        <v>3</v>
      </c>
      <c r="Q11" s="18">
        <v>3</v>
      </c>
      <c r="R11" s="18">
        <v>3</v>
      </c>
      <c r="S11" s="11"/>
      <c r="T11" s="18"/>
      <c r="U11" s="11" t="s">
        <v>14</v>
      </c>
      <c r="V11" s="11" t="s">
        <v>15</v>
      </c>
      <c r="W11" s="11" t="s">
        <v>15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1"/>
      <c r="AO11" s="18"/>
      <c r="AP11" s="18"/>
      <c r="AQ11" s="18"/>
      <c r="AR11" s="18"/>
      <c r="AS11" s="18"/>
      <c r="AT11" s="18"/>
      <c r="AU11" s="11" t="s">
        <v>14</v>
      </c>
      <c r="AV11" s="12">
        <f t="shared" si="0"/>
        <v>42</v>
      </c>
    </row>
    <row r="12" spans="1:48" ht="18.75" customHeight="1" x14ac:dyDescent="0.25">
      <c r="A12" s="24" t="s">
        <v>110</v>
      </c>
      <c r="B12" s="20" t="s">
        <v>52</v>
      </c>
      <c r="C12" s="22">
        <v>48</v>
      </c>
      <c r="D12" s="18" t="s">
        <v>20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1"/>
      <c r="T12" s="18"/>
      <c r="U12" s="11" t="s">
        <v>14</v>
      </c>
      <c r="V12" s="11" t="s">
        <v>15</v>
      </c>
      <c r="W12" s="11" t="s">
        <v>15</v>
      </c>
      <c r="X12" s="18">
        <v>3</v>
      </c>
      <c r="Y12" s="18">
        <v>3</v>
      </c>
      <c r="Z12" s="18">
        <v>3</v>
      </c>
      <c r="AA12" s="18">
        <v>3</v>
      </c>
      <c r="AB12" s="18">
        <v>3</v>
      </c>
      <c r="AC12" s="18">
        <v>3</v>
      </c>
      <c r="AD12" s="18">
        <v>3</v>
      </c>
      <c r="AE12" s="18">
        <v>3</v>
      </c>
      <c r="AF12" s="18">
        <v>3</v>
      </c>
      <c r="AG12" s="18">
        <v>3</v>
      </c>
      <c r="AH12" s="18">
        <v>3</v>
      </c>
      <c r="AI12" s="18">
        <v>3</v>
      </c>
      <c r="AJ12" s="18">
        <v>3</v>
      </c>
      <c r="AK12" s="18">
        <v>3</v>
      </c>
      <c r="AL12" s="18">
        <v>3</v>
      </c>
      <c r="AM12" s="18">
        <v>3</v>
      </c>
      <c r="AN12" s="11"/>
      <c r="AO12" s="18"/>
      <c r="AP12" s="18"/>
      <c r="AQ12" s="18"/>
      <c r="AR12" s="18"/>
      <c r="AS12" s="18"/>
      <c r="AT12" s="18"/>
      <c r="AU12" s="11" t="s">
        <v>14</v>
      </c>
      <c r="AV12" s="12">
        <f t="shared" si="0"/>
        <v>48</v>
      </c>
    </row>
    <row r="13" spans="1:48" ht="18.75" customHeight="1" x14ac:dyDescent="0.25">
      <c r="A13" s="24" t="s">
        <v>111</v>
      </c>
      <c r="B13" s="20" t="s">
        <v>106</v>
      </c>
      <c r="C13" s="22">
        <v>80</v>
      </c>
      <c r="D13" s="18" t="s">
        <v>20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1"/>
      <c r="T13" s="18"/>
      <c r="U13" s="11" t="s">
        <v>14</v>
      </c>
      <c r="V13" s="11" t="s">
        <v>15</v>
      </c>
      <c r="W13" s="11" t="s">
        <v>15</v>
      </c>
      <c r="X13" s="18">
        <v>5</v>
      </c>
      <c r="Y13" s="18">
        <v>5</v>
      </c>
      <c r="Z13" s="18">
        <v>5</v>
      </c>
      <c r="AA13" s="18">
        <v>5</v>
      </c>
      <c r="AB13" s="18">
        <v>5</v>
      </c>
      <c r="AC13" s="18">
        <v>5</v>
      </c>
      <c r="AD13" s="18">
        <v>5</v>
      </c>
      <c r="AE13" s="18">
        <v>5</v>
      </c>
      <c r="AF13" s="18">
        <v>5</v>
      </c>
      <c r="AG13" s="18">
        <v>5</v>
      </c>
      <c r="AH13" s="18">
        <v>5</v>
      </c>
      <c r="AI13" s="18">
        <v>5</v>
      </c>
      <c r="AJ13" s="18">
        <v>5</v>
      </c>
      <c r="AK13" s="18">
        <v>5</v>
      </c>
      <c r="AL13" s="18">
        <v>5</v>
      </c>
      <c r="AM13" s="18">
        <v>5</v>
      </c>
      <c r="AN13" s="11"/>
      <c r="AO13" s="18"/>
      <c r="AP13" s="18"/>
      <c r="AQ13" s="18"/>
      <c r="AR13" s="18"/>
      <c r="AS13" s="18"/>
      <c r="AT13" s="18"/>
      <c r="AU13" s="11" t="s">
        <v>14</v>
      </c>
      <c r="AV13" s="12">
        <f t="shared" si="0"/>
        <v>80</v>
      </c>
    </row>
    <row r="14" spans="1:48" ht="30" x14ac:dyDescent="0.25">
      <c r="A14" s="24" t="s">
        <v>112</v>
      </c>
      <c r="B14" s="20" t="s">
        <v>48</v>
      </c>
      <c r="C14" s="22">
        <v>80</v>
      </c>
      <c r="D14" s="18" t="s">
        <v>20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1"/>
      <c r="T14" s="18"/>
      <c r="U14" s="11" t="s">
        <v>14</v>
      </c>
      <c r="V14" s="11" t="s">
        <v>15</v>
      </c>
      <c r="W14" s="11" t="s">
        <v>15</v>
      </c>
      <c r="X14" s="18">
        <v>5</v>
      </c>
      <c r="Y14" s="18">
        <v>5</v>
      </c>
      <c r="Z14" s="18">
        <v>5</v>
      </c>
      <c r="AA14" s="18">
        <v>5</v>
      </c>
      <c r="AB14" s="18">
        <v>5</v>
      </c>
      <c r="AC14" s="18">
        <v>5</v>
      </c>
      <c r="AD14" s="18">
        <v>5</v>
      </c>
      <c r="AE14" s="18">
        <v>5</v>
      </c>
      <c r="AF14" s="18">
        <v>5</v>
      </c>
      <c r="AG14" s="18">
        <v>5</v>
      </c>
      <c r="AH14" s="18">
        <v>5</v>
      </c>
      <c r="AI14" s="18">
        <v>5</v>
      </c>
      <c r="AJ14" s="18">
        <v>5</v>
      </c>
      <c r="AK14" s="18">
        <v>5</v>
      </c>
      <c r="AL14" s="18">
        <v>5</v>
      </c>
      <c r="AM14" s="18">
        <v>5</v>
      </c>
      <c r="AN14" s="11"/>
      <c r="AO14" s="18"/>
      <c r="AP14" s="18"/>
      <c r="AQ14" s="18"/>
      <c r="AR14" s="18"/>
      <c r="AS14" s="18"/>
      <c r="AT14" s="18"/>
      <c r="AU14" s="11" t="s">
        <v>14</v>
      </c>
      <c r="AV14" s="12">
        <f t="shared" si="0"/>
        <v>80</v>
      </c>
    </row>
    <row r="15" spans="1:48" x14ac:dyDescent="0.25">
      <c r="A15" s="24" t="s">
        <v>113</v>
      </c>
      <c r="B15" s="20" t="s">
        <v>49</v>
      </c>
      <c r="C15" s="22">
        <v>106</v>
      </c>
      <c r="D15" s="18" t="s">
        <v>20</v>
      </c>
      <c r="E15" s="18">
        <v>3</v>
      </c>
      <c r="F15" s="18">
        <v>3</v>
      </c>
      <c r="G15" s="18">
        <v>3</v>
      </c>
      <c r="H15" s="18">
        <v>3</v>
      </c>
      <c r="I15" s="18">
        <v>3</v>
      </c>
      <c r="J15" s="18">
        <v>3</v>
      </c>
      <c r="K15" s="18">
        <v>3</v>
      </c>
      <c r="L15" s="18">
        <v>3</v>
      </c>
      <c r="M15" s="18">
        <v>3</v>
      </c>
      <c r="N15" s="18">
        <v>3</v>
      </c>
      <c r="O15" s="18">
        <v>3</v>
      </c>
      <c r="P15" s="18">
        <v>3</v>
      </c>
      <c r="Q15" s="18">
        <v>3</v>
      </c>
      <c r="R15" s="18">
        <v>3</v>
      </c>
      <c r="S15" s="11"/>
      <c r="T15" s="18"/>
      <c r="U15" s="11" t="s">
        <v>14</v>
      </c>
      <c r="V15" s="11" t="s">
        <v>15</v>
      </c>
      <c r="W15" s="11" t="s">
        <v>15</v>
      </c>
      <c r="X15" s="18">
        <v>4</v>
      </c>
      <c r="Y15" s="18">
        <v>4</v>
      </c>
      <c r="Z15" s="18">
        <v>4</v>
      </c>
      <c r="AA15" s="18">
        <v>4</v>
      </c>
      <c r="AB15" s="18">
        <v>4</v>
      </c>
      <c r="AC15" s="18">
        <v>4</v>
      </c>
      <c r="AD15" s="18">
        <v>4</v>
      </c>
      <c r="AE15" s="18">
        <v>4</v>
      </c>
      <c r="AF15" s="18">
        <v>4</v>
      </c>
      <c r="AG15" s="18">
        <v>4</v>
      </c>
      <c r="AH15" s="18">
        <v>4</v>
      </c>
      <c r="AI15" s="18">
        <v>4</v>
      </c>
      <c r="AJ15" s="18">
        <v>4</v>
      </c>
      <c r="AK15" s="18">
        <v>4</v>
      </c>
      <c r="AL15" s="18">
        <v>4</v>
      </c>
      <c r="AM15" s="18">
        <v>4</v>
      </c>
      <c r="AN15" s="11"/>
      <c r="AO15" s="18"/>
      <c r="AP15" s="18"/>
      <c r="AQ15" s="18"/>
      <c r="AR15" s="18"/>
      <c r="AS15" s="18"/>
      <c r="AT15" s="18"/>
      <c r="AU15" s="11" t="s">
        <v>14</v>
      </c>
      <c r="AV15" s="12">
        <f t="shared" si="0"/>
        <v>106</v>
      </c>
    </row>
    <row r="16" spans="1:48" x14ac:dyDescent="0.25">
      <c r="A16" s="24" t="s">
        <v>114</v>
      </c>
      <c r="B16" s="20" t="s">
        <v>50</v>
      </c>
      <c r="C16" s="22">
        <v>42</v>
      </c>
      <c r="D16" s="18" t="s">
        <v>20</v>
      </c>
      <c r="E16" s="18">
        <v>3</v>
      </c>
      <c r="F16" s="18">
        <v>3</v>
      </c>
      <c r="G16" s="18">
        <v>3</v>
      </c>
      <c r="H16" s="18">
        <v>3</v>
      </c>
      <c r="I16" s="18">
        <v>3</v>
      </c>
      <c r="J16" s="18">
        <v>3</v>
      </c>
      <c r="K16" s="18">
        <v>3</v>
      </c>
      <c r="L16" s="18">
        <v>3</v>
      </c>
      <c r="M16" s="18">
        <v>3</v>
      </c>
      <c r="N16" s="18">
        <v>3</v>
      </c>
      <c r="O16" s="18">
        <v>3</v>
      </c>
      <c r="P16" s="18">
        <v>3</v>
      </c>
      <c r="Q16" s="18">
        <v>3</v>
      </c>
      <c r="R16" s="18">
        <v>3</v>
      </c>
      <c r="S16" s="11"/>
      <c r="T16" s="18"/>
      <c r="U16" s="11" t="s">
        <v>14</v>
      </c>
      <c r="V16" s="11" t="s">
        <v>15</v>
      </c>
      <c r="W16" s="11" t="s">
        <v>15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1"/>
      <c r="AO16" s="18"/>
      <c r="AP16" s="18"/>
      <c r="AQ16" s="18"/>
      <c r="AR16" s="18"/>
      <c r="AS16" s="18"/>
      <c r="AT16" s="18"/>
      <c r="AU16" s="11" t="s">
        <v>14</v>
      </c>
      <c r="AV16" s="12">
        <f t="shared" si="0"/>
        <v>42</v>
      </c>
    </row>
    <row r="17" spans="1:48" ht="90" x14ac:dyDescent="0.25">
      <c r="A17" s="25" t="s">
        <v>40</v>
      </c>
      <c r="B17" s="27" t="s">
        <v>80</v>
      </c>
      <c r="C17" s="22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1"/>
      <c r="T17" s="18"/>
      <c r="U17" s="11" t="s">
        <v>14</v>
      </c>
      <c r="V17" s="11" t="s">
        <v>15</v>
      </c>
      <c r="W17" s="11" t="s">
        <v>15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1"/>
      <c r="AO17" s="18"/>
      <c r="AP17" s="18"/>
      <c r="AQ17" s="18"/>
      <c r="AR17" s="18"/>
      <c r="AS17" s="18"/>
      <c r="AT17" s="18"/>
      <c r="AU17" s="11" t="s">
        <v>14</v>
      </c>
      <c r="AV17" s="12">
        <f t="shared" si="0"/>
        <v>0</v>
      </c>
    </row>
    <row r="18" spans="1:48" ht="30" x14ac:dyDescent="0.25">
      <c r="A18" s="24" t="s">
        <v>41</v>
      </c>
      <c r="B18" s="20" t="s">
        <v>44</v>
      </c>
      <c r="C18" s="22">
        <v>98</v>
      </c>
      <c r="D18" s="18" t="s">
        <v>20</v>
      </c>
      <c r="E18" s="18">
        <v>7</v>
      </c>
      <c r="F18" s="18">
        <v>7</v>
      </c>
      <c r="G18" s="18">
        <v>7</v>
      </c>
      <c r="H18" s="18">
        <v>7</v>
      </c>
      <c r="I18" s="18">
        <v>7</v>
      </c>
      <c r="J18" s="18">
        <v>7</v>
      </c>
      <c r="K18" s="18">
        <v>7</v>
      </c>
      <c r="L18" s="18">
        <v>7</v>
      </c>
      <c r="M18" s="18">
        <v>7</v>
      </c>
      <c r="N18" s="18">
        <v>7</v>
      </c>
      <c r="O18" s="18">
        <v>7</v>
      </c>
      <c r="P18" s="18">
        <v>7</v>
      </c>
      <c r="Q18" s="18">
        <v>7</v>
      </c>
      <c r="R18" s="18">
        <v>7</v>
      </c>
      <c r="S18" s="11"/>
      <c r="T18" s="18"/>
      <c r="U18" s="11" t="s">
        <v>14</v>
      </c>
      <c r="V18" s="11" t="s">
        <v>15</v>
      </c>
      <c r="W18" s="11" t="s">
        <v>15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1"/>
      <c r="AO18" s="18"/>
      <c r="AP18" s="18"/>
      <c r="AQ18" s="18"/>
      <c r="AR18" s="18"/>
      <c r="AS18" s="18"/>
      <c r="AT18" s="18"/>
      <c r="AU18" s="11" t="s">
        <v>14</v>
      </c>
      <c r="AV18" s="12">
        <f t="shared" si="0"/>
        <v>98</v>
      </c>
    </row>
    <row r="19" spans="1:48" ht="30" x14ac:dyDescent="0.25">
      <c r="A19" s="24" t="s">
        <v>42</v>
      </c>
      <c r="B19" s="20" t="s">
        <v>107</v>
      </c>
      <c r="C19" s="22">
        <v>106</v>
      </c>
      <c r="D19" s="18" t="s">
        <v>20</v>
      </c>
      <c r="E19" s="18">
        <v>3</v>
      </c>
      <c r="F19" s="18">
        <v>3</v>
      </c>
      <c r="G19" s="18">
        <v>3</v>
      </c>
      <c r="H19" s="18">
        <v>3</v>
      </c>
      <c r="I19" s="18">
        <v>3</v>
      </c>
      <c r="J19" s="18">
        <v>3</v>
      </c>
      <c r="K19" s="18">
        <v>3</v>
      </c>
      <c r="L19" s="18">
        <v>3</v>
      </c>
      <c r="M19" s="18">
        <v>3</v>
      </c>
      <c r="N19" s="18">
        <v>3</v>
      </c>
      <c r="O19" s="18">
        <v>3</v>
      </c>
      <c r="P19" s="18">
        <v>3</v>
      </c>
      <c r="Q19" s="18">
        <v>3</v>
      </c>
      <c r="R19" s="18">
        <v>3</v>
      </c>
      <c r="S19" s="11"/>
      <c r="T19" s="18"/>
      <c r="U19" s="11" t="s">
        <v>14</v>
      </c>
      <c r="V19" s="11" t="s">
        <v>15</v>
      </c>
      <c r="W19" s="11" t="s">
        <v>15</v>
      </c>
      <c r="X19" s="18">
        <v>4</v>
      </c>
      <c r="Y19" s="18">
        <v>4</v>
      </c>
      <c r="Z19" s="18">
        <v>4</v>
      </c>
      <c r="AA19" s="18">
        <v>4</v>
      </c>
      <c r="AB19" s="18">
        <v>4</v>
      </c>
      <c r="AC19" s="18">
        <v>4</v>
      </c>
      <c r="AD19" s="18">
        <v>4</v>
      </c>
      <c r="AE19" s="18">
        <v>4</v>
      </c>
      <c r="AF19" s="18">
        <v>4</v>
      </c>
      <c r="AG19" s="18">
        <v>4</v>
      </c>
      <c r="AH19" s="18">
        <v>4</v>
      </c>
      <c r="AI19" s="18">
        <v>4</v>
      </c>
      <c r="AJ19" s="18">
        <v>4</v>
      </c>
      <c r="AK19" s="18">
        <v>4</v>
      </c>
      <c r="AL19" s="18">
        <v>4</v>
      </c>
      <c r="AM19" s="18">
        <v>4</v>
      </c>
      <c r="AN19" s="11"/>
      <c r="AO19" s="18"/>
      <c r="AP19" s="18"/>
      <c r="AQ19" s="18"/>
      <c r="AR19" s="18"/>
      <c r="AS19" s="18"/>
      <c r="AT19" s="18"/>
      <c r="AU19" s="11" t="s">
        <v>14</v>
      </c>
      <c r="AV19" s="12">
        <f t="shared" si="0"/>
        <v>106</v>
      </c>
    </row>
    <row r="20" spans="1:48" ht="76.5" customHeight="1" x14ac:dyDescent="0.25">
      <c r="A20" s="24" t="s">
        <v>59</v>
      </c>
      <c r="B20" s="20" t="s">
        <v>45</v>
      </c>
      <c r="C20" s="22">
        <v>134</v>
      </c>
      <c r="D20" s="18" t="s">
        <v>20</v>
      </c>
      <c r="E20" s="18">
        <v>5</v>
      </c>
      <c r="F20" s="18">
        <v>5</v>
      </c>
      <c r="G20" s="18">
        <v>5</v>
      </c>
      <c r="H20" s="18">
        <v>5</v>
      </c>
      <c r="I20" s="18">
        <v>5</v>
      </c>
      <c r="J20" s="18">
        <v>5</v>
      </c>
      <c r="K20" s="18">
        <v>5</v>
      </c>
      <c r="L20" s="18">
        <v>5</v>
      </c>
      <c r="M20" s="18">
        <v>5</v>
      </c>
      <c r="N20" s="18">
        <v>5</v>
      </c>
      <c r="O20" s="18">
        <v>5</v>
      </c>
      <c r="P20" s="18">
        <v>5</v>
      </c>
      <c r="Q20" s="18">
        <v>5</v>
      </c>
      <c r="R20" s="18">
        <v>5</v>
      </c>
      <c r="S20" s="11"/>
      <c r="T20" s="18"/>
      <c r="U20" s="11" t="s">
        <v>14</v>
      </c>
      <c r="V20" s="11" t="s">
        <v>15</v>
      </c>
      <c r="W20" s="11" t="s">
        <v>15</v>
      </c>
      <c r="X20" s="18">
        <v>4</v>
      </c>
      <c r="Y20" s="18">
        <v>4</v>
      </c>
      <c r="Z20" s="18">
        <v>4</v>
      </c>
      <c r="AA20" s="18">
        <v>4</v>
      </c>
      <c r="AB20" s="18">
        <v>4</v>
      </c>
      <c r="AC20" s="18">
        <v>4</v>
      </c>
      <c r="AD20" s="18">
        <v>4</v>
      </c>
      <c r="AE20" s="18">
        <v>4</v>
      </c>
      <c r="AF20" s="18">
        <v>4</v>
      </c>
      <c r="AG20" s="18">
        <v>4</v>
      </c>
      <c r="AH20" s="18">
        <v>4</v>
      </c>
      <c r="AI20" s="18">
        <v>4</v>
      </c>
      <c r="AJ20" s="18">
        <v>4</v>
      </c>
      <c r="AK20" s="18">
        <v>4</v>
      </c>
      <c r="AL20" s="18">
        <v>4</v>
      </c>
      <c r="AM20" s="18">
        <v>4</v>
      </c>
      <c r="AN20" s="11"/>
      <c r="AO20" s="18"/>
      <c r="AP20" s="18"/>
      <c r="AQ20" s="18"/>
      <c r="AR20" s="18"/>
      <c r="AS20" s="18"/>
      <c r="AT20" s="18"/>
      <c r="AU20" s="11" t="s">
        <v>14</v>
      </c>
      <c r="AV20" s="12">
        <f t="shared" si="0"/>
        <v>134</v>
      </c>
    </row>
    <row r="21" spans="1:48" ht="45" x14ac:dyDescent="0.25">
      <c r="A21" s="24" t="s">
        <v>63</v>
      </c>
      <c r="B21" s="20" t="s">
        <v>62</v>
      </c>
      <c r="C21" s="22">
        <v>80</v>
      </c>
      <c r="D21" s="18" t="s">
        <v>20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1"/>
      <c r="T21" s="18"/>
      <c r="U21" s="11" t="s">
        <v>14</v>
      </c>
      <c r="V21" s="11" t="s">
        <v>15</v>
      </c>
      <c r="W21" s="11" t="s">
        <v>15</v>
      </c>
      <c r="X21" s="18">
        <v>5</v>
      </c>
      <c r="Y21" s="18">
        <v>5</v>
      </c>
      <c r="Z21" s="18">
        <v>5</v>
      </c>
      <c r="AA21" s="18">
        <v>5</v>
      </c>
      <c r="AB21" s="18">
        <v>5</v>
      </c>
      <c r="AC21" s="18">
        <v>5</v>
      </c>
      <c r="AD21" s="18">
        <v>5</v>
      </c>
      <c r="AE21" s="18">
        <v>5</v>
      </c>
      <c r="AF21" s="18">
        <v>5</v>
      </c>
      <c r="AG21" s="18">
        <v>5</v>
      </c>
      <c r="AH21" s="18">
        <v>5</v>
      </c>
      <c r="AI21" s="18">
        <v>5</v>
      </c>
      <c r="AJ21" s="18">
        <v>5</v>
      </c>
      <c r="AK21" s="18">
        <v>5</v>
      </c>
      <c r="AL21" s="18">
        <v>5</v>
      </c>
      <c r="AM21" s="18">
        <v>5</v>
      </c>
      <c r="AN21" s="11"/>
      <c r="AO21" s="18"/>
      <c r="AP21" s="18"/>
      <c r="AQ21" s="18"/>
      <c r="AR21" s="18"/>
      <c r="AS21" s="18"/>
      <c r="AT21" s="18"/>
      <c r="AU21" s="11" t="s">
        <v>14</v>
      </c>
      <c r="AV21" s="12">
        <f t="shared" si="0"/>
        <v>80</v>
      </c>
    </row>
    <row r="22" spans="1:48" x14ac:dyDescent="0.25">
      <c r="A22" s="24" t="s">
        <v>43</v>
      </c>
      <c r="B22" s="20" t="s">
        <v>32</v>
      </c>
      <c r="C22" s="22">
        <v>72</v>
      </c>
      <c r="D22" s="18" t="s">
        <v>20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v>36</v>
      </c>
      <c r="T22" s="14">
        <v>36</v>
      </c>
      <c r="U22" s="11" t="s">
        <v>14</v>
      </c>
      <c r="V22" s="11" t="s">
        <v>15</v>
      </c>
      <c r="W22" s="11" t="s">
        <v>15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1"/>
      <c r="AO22" s="18"/>
      <c r="AP22" s="18"/>
      <c r="AQ22" s="18"/>
      <c r="AR22" s="18"/>
      <c r="AS22" s="18"/>
      <c r="AT22" s="18"/>
      <c r="AU22" s="11" t="s">
        <v>14</v>
      </c>
      <c r="AV22" s="12">
        <f t="shared" si="0"/>
        <v>72</v>
      </c>
    </row>
    <row r="23" spans="1:48" ht="60" x14ac:dyDescent="0.25">
      <c r="A23" s="25" t="s">
        <v>60</v>
      </c>
      <c r="B23" s="27" t="s">
        <v>55</v>
      </c>
      <c r="C23" s="2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1"/>
      <c r="T23" s="18"/>
      <c r="U23" s="11" t="s">
        <v>14</v>
      </c>
      <c r="V23" s="11" t="s">
        <v>15</v>
      </c>
      <c r="W23" s="11" t="s">
        <v>15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1"/>
      <c r="AO23" s="18"/>
      <c r="AP23" s="18"/>
      <c r="AQ23" s="18"/>
      <c r="AR23" s="18"/>
      <c r="AS23" s="18"/>
      <c r="AT23" s="18"/>
      <c r="AU23" s="11" t="s">
        <v>14</v>
      </c>
      <c r="AV23" s="12">
        <f t="shared" si="0"/>
        <v>0</v>
      </c>
    </row>
    <row r="24" spans="1:48" ht="60" x14ac:dyDescent="0.25">
      <c r="A24" s="24" t="s">
        <v>82</v>
      </c>
      <c r="B24" s="20" t="s">
        <v>83</v>
      </c>
      <c r="C24" s="22">
        <v>70</v>
      </c>
      <c r="D24" s="18" t="s">
        <v>20</v>
      </c>
      <c r="E24" s="18">
        <v>5</v>
      </c>
      <c r="F24" s="18">
        <v>5</v>
      </c>
      <c r="G24" s="18">
        <v>5</v>
      </c>
      <c r="H24" s="18">
        <v>5</v>
      </c>
      <c r="I24" s="18">
        <v>5</v>
      </c>
      <c r="J24" s="18">
        <v>5</v>
      </c>
      <c r="K24" s="18">
        <v>5</v>
      </c>
      <c r="L24" s="18">
        <v>5</v>
      </c>
      <c r="M24" s="18">
        <v>5</v>
      </c>
      <c r="N24" s="18">
        <v>5</v>
      </c>
      <c r="O24" s="18">
        <v>5</v>
      </c>
      <c r="P24" s="18">
        <v>5</v>
      </c>
      <c r="Q24" s="18">
        <v>5</v>
      </c>
      <c r="R24" s="18">
        <v>5</v>
      </c>
      <c r="S24" s="11"/>
      <c r="T24" s="18"/>
      <c r="U24" s="11" t="s">
        <v>14</v>
      </c>
      <c r="V24" s="11" t="s">
        <v>15</v>
      </c>
      <c r="W24" s="11" t="s">
        <v>15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1"/>
      <c r="AO24" s="18"/>
      <c r="AP24" s="18"/>
      <c r="AQ24" s="18"/>
      <c r="AR24" s="18"/>
      <c r="AS24" s="18"/>
      <c r="AT24" s="18"/>
      <c r="AU24" s="11" t="s">
        <v>14</v>
      </c>
      <c r="AV24" s="12">
        <f t="shared" si="0"/>
        <v>70</v>
      </c>
    </row>
    <row r="25" spans="1:48" x14ac:dyDescent="0.25">
      <c r="A25" s="24" t="s">
        <v>61</v>
      </c>
      <c r="B25" s="20" t="s">
        <v>32</v>
      </c>
      <c r="C25" s="22">
        <v>270</v>
      </c>
      <c r="D25" s="18" t="s">
        <v>20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1"/>
      <c r="T25" s="18"/>
      <c r="U25" s="11" t="s">
        <v>14</v>
      </c>
      <c r="V25" s="11" t="s">
        <v>15</v>
      </c>
      <c r="W25" s="11" t="s">
        <v>15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>
        <v>36</v>
      </c>
      <c r="AO25" s="18">
        <v>36</v>
      </c>
      <c r="AP25" s="18">
        <v>36</v>
      </c>
      <c r="AQ25" s="18">
        <v>36</v>
      </c>
      <c r="AR25" s="18">
        <v>36</v>
      </c>
      <c r="AS25" s="18">
        <v>36</v>
      </c>
      <c r="AT25" s="18">
        <v>54</v>
      </c>
      <c r="AU25" s="11" t="s">
        <v>14</v>
      </c>
      <c r="AV25" s="12">
        <f>SUM(E25:AT25)</f>
        <v>270</v>
      </c>
    </row>
    <row r="26" spans="1:48" x14ac:dyDescent="0.25">
      <c r="A26" s="42" t="s">
        <v>13</v>
      </c>
      <c r="B26" s="42"/>
      <c r="C26" s="42"/>
      <c r="D26" s="18"/>
      <c r="E26" s="18">
        <f t="shared" ref="E26:T26" si="1">SUM(E7:E25)</f>
        <v>36</v>
      </c>
      <c r="F26" s="18">
        <f t="shared" si="1"/>
        <v>36</v>
      </c>
      <c r="G26" s="18">
        <f t="shared" si="1"/>
        <v>36</v>
      </c>
      <c r="H26" s="18">
        <f t="shared" si="1"/>
        <v>36</v>
      </c>
      <c r="I26" s="18">
        <f t="shared" si="1"/>
        <v>36</v>
      </c>
      <c r="J26" s="18">
        <f t="shared" si="1"/>
        <v>36</v>
      </c>
      <c r="K26" s="18">
        <f t="shared" si="1"/>
        <v>36</v>
      </c>
      <c r="L26" s="18">
        <f t="shared" si="1"/>
        <v>36</v>
      </c>
      <c r="M26" s="18">
        <f t="shared" si="1"/>
        <v>36</v>
      </c>
      <c r="N26" s="18">
        <f t="shared" si="1"/>
        <v>36</v>
      </c>
      <c r="O26" s="18">
        <f t="shared" si="1"/>
        <v>36</v>
      </c>
      <c r="P26" s="18">
        <f t="shared" si="1"/>
        <v>36</v>
      </c>
      <c r="Q26" s="18">
        <f t="shared" si="1"/>
        <v>36</v>
      </c>
      <c r="R26" s="18">
        <f t="shared" si="1"/>
        <v>36</v>
      </c>
      <c r="S26" s="18">
        <f t="shared" si="1"/>
        <v>36</v>
      </c>
      <c r="T26" s="18">
        <f t="shared" si="1"/>
        <v>36</v>
      </c>
      <c r="U26" s="18"/>
      <c r="V26" s="18"/>
      <c r="W26" s="18"/>
      <c r="X26" s="18">
        <f t="shared" ref="X26:AN26" si="2">SUM(X7:X25)</f>
        <v>36</v>
      </c>
      <c r="Y26" s="18">
        <f t="shared" si="2"/>
        <v>36</v>
      </c>
      <c r="Z26" s="18">
        <f t="shared" si="2"/>
        <v>36</v>
      </c>
      <c r="AA26" s="18">
        <f t="shared" si="2"/>
        <v>36</v>
      </c>
      <c r="AB26" s="18">
        <f t="shared" si="2"/>
        <v>36</v>
      </c>
      <c r="AC26" s="18">
        <f t="shared" si="2"/>
        <v>36</v>
      </c>
      <c r="AD26" s="18">
        <f t="shared" si="2"/>
        <v>36</v>
      </c>
      <c r="AE26" s="18">
        <f t="shared" si="2"/>
        <v>36</v>
      </c>
      <c r="AF26" s="18">
        <f t="shared" si="2"/>
        <v>36</v>
      </c>
      <c r="AG26" s="18">
        <f t="shared" si="2"/>
        <v>36</v>
      </c>
      <c r="AH26" s="18">
        <f t="shared" si="2"/>
        <v>36</v>
      </c>
      <c r="AI26" s="18">
        <f t="shared" si="2"/>
        <v>36</v>
      </c>
      <c r="AJ26" s="18">
        <f t="shared" si="2"/>
        <v>36</v>
      </c>
      <c r="AK26" s="18">
        <f t="shared" si="2"/>
        <v>36</v>
      </c>
      <c r="AL26" s="18">
        <f t="shared" si="2"/>
        <v>36</v>
      </c>
      <c r="AM26" s="18">
        <f t="shared" si="2"/>
        <v>36</v>
      </c>
      <c r="AN26" s="18">
        <f t="shared" si="2"/>
        <v>36</v>
      </c>
      <c r="AO26" s="18">
        <f t="shared" ref="AO26:AT26" si="3">SUM(AO7:AO25)</f>
        <v>36</v>
      </c>
      <c r="AP26" s="18">
        <f t="shared" si="3"/>
        <v>36</v>
      </c>
      <c r="AQ26" s="18">
        <f t="shared" si="3"/>
        <v>36</v>
      </c>
      <c r="AR26" s="18">
        <f t="shared" si="3"/>
        <v>36</v>
      </c>
      <c r="AS26" s="18">
        <f t="shared" si="3"/>
        <v>36</v>
      </c>
      <c r="AT26" s="18">
        <f t="shared" si="3"/>
        <v>54</v>
      </c>
      <c r="AU26" s="18"/>
      <c r="AV26" s="12">
        <f t="shared" si="0"/>
        <v>1422</v>
      </c>
    </row>
  </sheetData>
  <mergeCells count="14">
    <mergeCell ref="A26:C26"/>
    <mergeCell ref="AI1:AU1"/>
    <mergeCell ref="AI2:AU2"/>
    <mergeCell ref="AI3:AU3"/>
    <mergeCell ref="E5:H5"/>
    <mergeCell ref="I5:L5"/>
    <mergeCell ref="M5:Q5"/>
    <mergeCell ref="R5:U5"/>
    <mergeCell ref="V5:Y5"/>
    <mergeCell ref="Z5:AC5"/>
    <mergeCell ref="AD5:AH5"/>
    <mergeCell ref="AI5:AL5"/>
    <mergeCell ref="AM5:AQ5"/>
    <mergeCell ref="AR5:AU5"/>
  </mergeCells>
  <phoneticPr fontId="6" type="noConversion"/>
  <pageMargins left="0.19685039370078741" right="0.19685039370078741" top="0.59055118110236227" bottom="0.19685039370078741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4"/>
  <sheetViews>
    <sheetView zoomScale="78" zoomScaleNormal="78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I3" sqref="AI3:AU3"/>
    </sheetView>
  </sheetViews>
  <sheetFormatPr defaultRowHeight="15" x14ac:dyDescent="0.25"/>
  <cols>
    <col min="1" max="1" width="10.28515625" customWidth="1"/>
    <col min="2" max="2" width="27.5703125" customWidth="1"/>
    <col min="5" max="47" width="4.7109375" customWidth="1"/>
    <col min="48" max="48" width="5.7109375" customWidth="1"/>
  </cols>
  <sheetData>
    <row r="1" spans="1:48" x14ac:dyDescent="0.25">
      <c r="C1" s="5" t="s">
        <v>19</v>
      </c>
      <c r="D1" s="5"/>
      <c r="E1" s="5"/>
      <c r="F1" s="5"/>
      <c r="G1" s="5"/>
      <c r="AI1" s="41" t="s">
        <v>71</v>
      </c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</row>
    <row r="2" spans="1:48" x14ac:dyDescent="0.25">
      <c r="B2" s="9" t="s">
        <v>16</v>
      </c>
      <c r="C2" s="13" t="s">
        <v>22</v>
      </c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AI2" s="41" t="s">
        <v>77</v>
      </c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</row>
    <row r="3" spans="1:48" x14ac:dyDescent="0.25">
      <c r="B3" s="9"/>
      <c r="C3" s="16"/>
      <c r="D3" s="16"/>
      <c r="E3" s="16"/>
      <c r="F3" s="16"/>
      <c r="G3" s="16"/>
      <c r="H3" s="15"/>
      <c r="I3" s="15"/>
      <c r="J3" s="15"/>
      <c r="K3" s="15"/>
      <c r="L3" s="15"/>
      <c r="M3" s="15"/>
      <c r="N3" s="15"/>
      <c r="O3" s="15"/>
      <c r="P3" s="15"/>
      <c r="Q3" s="15"/>
      <c r="AI3" s="43" t="s">
        <v>143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</row>
    <row r="4" spans="1:48" ht="15.75" customHeight="1" x14ac:dyDescent="0.25">
      <c r="C4" s="4"/>
      <c r="D4" s="4"/>
      <c r="E4" s="4"/>
      <c r="F4" s="4"/>
      <c r="G4" s="4"/>
    </row>
    <row r="5" spans="1:48" ht="94.5" customHeight="1" x14ac:dyDescent="0.25">
      <c r="A5" s="2" t="s">
        <v>0</v>
      </c>
      <c r="B5" s="8" t="s">
        <v>1</v>
      </c>
      <c r="C5" s="3" t="s">
        <v>2</v>
      </c>
      <c r="D5" s="3" t="s">
        <v>21</v>
      </c>
      <c r="E5" s="40" t="s">
        <v>3</v>
      </c>
      <c r="F5" s="40"/>
      <c r="G5" s="40"/>
      <c r="H5" s="40"/>
      <c r="I5" s="40" t="s">
        <v>4</v>
      </c>
      <c r="J5" s="40"/>
      <c r="K5" s="40"/>
      <c r="L5" s="40"/>
      <c r="M5" s="40" t="s">
        <v>5</v>
      </c>
      <c r="N5" s="40"/>
      <c r="O5" s="40"/>
      <c r="P5" s="40"/>
      <c r="Q5" s="40"/>
      <c r="R5" s="40" t="s">
        <v>6</v>
      </c>
      <c r="S5" s="40"/>
      <c r="T5" s="40"/>
      <c r="U5" s="40"/>
      <c r="V5" s="40" t="s">
        <v>7</v>
      </c>
      <c r="W5" s="40"/>
      <c r="X5" s="40"/>
      <c r="Y5" s="40"/>
      <c r="Z5" s="40" t="s">
        <v>8</v>
      </c>
      <c r="AA5" s="40"/>
      <c r="AB5" s="40"/>
      <c r="AC5" s="40"/>
      <c r="AD5" s="40" t="s">
        <v>9</v>
      </c>
      <c r="AE5" s="40"/>
      <c r="AF5" s="40"/>
      <c r="AG5" s="40"/>
      <c r="AH5" s="40"/>
      <c r="AI5" s="40" t="s">
        <v>10</v>
      </c>
      <c r="AJ5" s="40"/>
      <c r="AK5" s="40"/>
      <c r="AL5" s="40"/>
      <c r="AM5" s="40" t="s">
        <v>11</v>
      </c>
      <c r="AN5" s="40"/>
      <c r="AO5" s="40"/>
      <c r="AP5" s="40"/>
      <c r="AQ5" s="40"/>
      <c r="AR5" s="40" t="s">
        <v>12</v>
      </c>
      <c r="AS5" s="40"/>
      <c r="AT5" s="40"/>
      <c r="AU5" s="40"/>
    </row>
    <row r="6" spans="1:48" x14ac:dyDescent="0.25">
      <c r="A6" s="23"/>
      <c r="B6" s="19"/>
      <c r="C6" s="28"/>
      <c r="D6" s="1"/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  <c r="X6" s="10">
        <v>20</v>
      </c>
      <c r="Y6" s="10">
        <v>21</v>
      </c>
      <c r="Z6" s="10">
        <v>22</v>
      </c>
      <c r="AA6" s="10">
        <v>23</v>
      </c>
      <c r="AB6" s="10">
        <v>24</v>
      </c>
      <c r="AC6" s="10">
        <v>25</v>
      </c>
      <c r="AD6" s="10">
        <v>26</v>
      </c>
      <c r="AE6" s="10">
        <v>27</v>
      </c>
      <c r="AF6" s="10">
        <v>28</v>
      </c>
      <c r="AG6" s="10">
        <v>29</v>
      </c>
      <c r="AH6" s="10">
        <v>30</v>
      </c>
      <c r="AI6" s="10">
        <v>31</v>
      </c>
      <c r="AJ6" s="10">
        <v>32</v>
      </c>
      <c r="AK6" s="10">
        <v>33</v>
      </c>
      <c r="AL6" s="10">
        <v>34</v>
      </c>
      <c r="AM6" s="10">
        <v>35</v>
      </c>
      <c r="AN6" s="10">
        <v>36</v>
      </c>
      <c r="AO6" s="10">
        <v>37</v>
      </c>
      <c r="AP6" s="10">
        <v>38</v>
      </c>
      <c r="AQ6" s="10">
        <v>39</v>
      </c>
      <c r="AR6" s="10">
        <v>40</v>
      </c>
      <c r="AS6" s="10">
        <v>41</v>
      </c>
      <c r="AT6" s="10">
        <v>42</v>
      </c>
      <c r="AU6" s="10">
        <v>43</v>
      </c>
    </row>
    <row r="7" spans="1:48" ht="45" x14ac:dyDescent="0.25">
      <c r="A7" s="24" t="s">
        <v>34</v>
      </c>
      <c r="B7" s="20" t="s">
        <v>79</v>
      </c>
      <c r="C7" s="22">
        <v>48</v>
      </c>
      <c r="D7" s="18" t="s">
        <v>20</v>
      </c>
      <c r="E7" s="18">
        <v>2</v>
      </c>
      <c r="F7" s="18">
        <v>2</v>
      </c>
      <c r="G7" s="18">
        <v>2</v>
      </c>
      <c r="H7" s="18">
        <v>2</v>
      </c>
      <c r="I7" s="18">
        <v>2</v>
      </c>
      <c r="J7" s="18">
        <v>2</v>
      </c>
      <c r="K7" s="18">
        <v>2</v>
      </c>
      <c r="L7" s="18">
        <v>2</v>
      </c>
      <c r="M7" s="18">
        <v>2</v>
      </c>
      <c r="N7" s="18">
        <v>2</v>
      </c>
      <c r="O7" s="18">
        <v>2</v>
      </c>
      <c r="P7" s="18">
        <v>2</v>
      </c>
      <c r="Q7" s="18">
        <v>2</v>
      </c>
      <c r="R7" s="18">
        <v>2</v>
      </c>
      <c r="S7" s="18">
        <v>2</v>
      </c>
      <c r="T7" s="18">
        <v>2</v>
      </c>
      <c r="U7" s="18">
        <v>2</v>
      </c>
      <c r="V7" s="11" t="s">
        <v>15</v>
      </c>
      <c r="W7" s="11" t="s">
        <v>15</v>
      </c>
      <c r="X7" s="18">
        <v>2</v>
      </c>
      <c r="Y7" s="18">
        <v>2</v>
      </c>
      <c r="Z7" s="18">
        <v>2</v>
      </c>
      <c r="AA7" s="18">
        <v>2</v>
      </c>
      <c r="AB7" s="18">
        <v>2</v>
      </c>
      <c r="AC7" s="18">
        <v>2</v>
      </c>
      <c r="AD7" s="18">
        <v>2</v>
      </c>
      <c r="AE7" s="11"/>
      <c r="AF7" s="18"/>
      <c r="AG7" s="18"/>
      <c r="AH7" s="18"/>
      <c r="AI7" s="18"/>
      <c r="AJ7" s="18"/>
      <c r="AK7" s="11" t="s">
        <v>14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2">
        <f>SUM(E7:AU7)</f>
        <v>48</v>
      </c>
    </row>
    <row r="8" spans="1:48" x14ac:dyDescent="0.25">
      <c r="A8" s="24" t="s">
        <v>35</v>
      </c>
      <c r="B8" s="20" t="s">
        <v>24</v>
      </c>
      <c r="C8" s="22">
        <v>48</v>
      </c>
      <c r="D8" s="18" t="s">
        <v>20</v>
      </c>
      <c r="E8" s="18">
        <v>2</v>
      </c>
      <c r="F8" s="18">
        <v>2</v>
      </c>
      <c r="G8" s="18">
        <v>2</v>
      </c>
      <c r="H8" s="18">
        <v>2</v>
      </c>
      <c r="I8" s="18">
        <v>2</v>
      </c>
      <c r="J8" s="18">
        <v>2</v>
      </c>
      <c r="K8" s="18">
        <v>2</v>
      </c>
      <c r="L8" s="18">
        <v>2</v>
      </c>
      <c r="M8" s="18">
        <v>2</v>
      </c>
      <c r="N8" s="18">
        <v>2</v>
      </c>
      <c r="O8" s="18">
        <v>2</v>
      </c>
      <c r="P8" s="18">
        <v>2</v>
      </c>
      <c r="Q8" s="18">
        <v>2</v>
      </c>
      <c r="R8" s="18">
        <v>2</v>
      </c>
      <c r="S8" s="18">
        <v>2</v>
      </c>
      <c r="T8" s="18">
        <v>2</v>
      </c>
      <c r="U8" s="18">
        <v>2</v>
      </c>
      <c r="V8" s="11" t="s">
        <v>15</v>
      </c>
      <c r="W8" s="11" t="s">
        <v>15</v>
      </c>
      <c r="X8" s="18">
        <v>2</v>
      </c>
      <c r="Y8" s="18">
        <v>2</v>
      </c>
      <c r="Z8" s="18">
        <v>2</v>
      </c>
      <c r="AA8" s="18">
        <v>2</v>
      </c>
      <c r="AB8" s="18">
        <v>2</v>
      </c>
      <c r="AC8" s="18">
        <v>2</v>
      </c>
      <c r="AD8" s="18">
        <v>2</v>
      </c>
      <c r="AE8" s="11"/>
      <c r="AF8" s="18"/>
      <c r="AG8" s="18"/>
      <c r="AH8" s="18"/>
      <c r="AI8" s="18"/>
      <c r="AJ8" s="18"/>
      <c r="AK8" s="11" t="s">
        <v>14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2">
        <f t="shared" ref="AV8:AV24" si="0">SUM(E8:AU8)</f>
        <v>48</v>
      </c>
    </row>
    <row r="9" spans="1:48" ht="45" x14ac:dyDescent="0.25">
      <c r="A9" s="24" t="s">
        <v>117</v>
      </c>
      <c r="B9" s="20" t="s">
        <v>85</v>
      </c>
      <c r="C9" s="22">
        <v>34</v>
      </c>
      <c r="D9" s="18" t="s">
        <v>20</v>
      </c>
      <c r="E9" s="18">
        <v>2</v>
      </c>
      <c r="F9" s="18">
        <v>2</v>
      </c>
      <c r="G9" s="18">
        <v>2</v>
      </c>
      <c r="H9" s="18">
        <v>2</v>
      </c>
      <c r="I9" s="18">
        <v>2</v>
      </c>
      <c r="J9" s="18">
        <v>2</v>
      </c>
      <c r="K9" s="18">
        <v>2</v>
      </c>
      <c r="L9" s="18">
        <v>2</v>
      </c>
      <c r="M9" s="18">
        <v>2</v>
      </c>
      <c r="N9" s="18">
        <v>2</v>
      </c>
      <c r="O9" s="18">
        <v>2</v>
      </c>
      <c r="P9" s="18">
        <v>2</v>
      </c>
      <c r="Q9" s="18">
        <v>2</v>
      </c>
      <c r="R9" s="18">
        <v>2</v>
      </c>
      <c r="S9" s="18">
        <v>2</v>
      </c>
      <c r="T9" s="18">
        <v>2</v>
      </c>
      <c r="U9" s="18">
        <v>2</v>
      </c>
      <c r="V9" s="11" t="s">
        <v>15</v>
      </c>
      <c r="W9" s="11" t="s">
        <v>15</v>
      </c>
      <c r="X9" s="18"/>
      <c r="Y9" s="18"/>
      <c r="Z9" s="18"/>
      <c r="AA9" s="18"/>
      <c r="AB9" s="18"/>
      <c r="AC9" s="18"/>
      <c r="AD9" s="18"/>
      <c r="AE9" s="11"/>
      <c r="AF9" s="18"/>
      <c r="AG9" s="18"/>
      <c r="AH9" s="18"/>
      <c r="AI9" s="18"/>
      <c r="AJ9" s="18"/>
      <c r="AK9" s="11" t="s">
        <v>14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2">
        <f t="shared" si="0"/>
        <v>34</v>
      </c>
    </row>
    <row r="10" spans="1:48" ht="48" customHeight="1" x14ac:dyDescent="0.25">
      <c r="A10" s="24" t="s">
        <v>118</v>
      </c>
      <c r="B10" s="20" t="s">
        <v>51</v>
      </c>
      <c r="C10" s="22">
        <v>42</v>
      </c>
      <c r="D10" s="18" t="s">
        <v>20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1" t="s">
        <v>15</v>
      </c>
      <c r="W10" s="11" t="s">
        <v>15</v>
      </c>
      <c r="X10" s="18">
        <v>6</v>
      </c>
      <c r="Y10" s="18">
        <v>6</v>
      </c>
      <c r="Z10" s="18">
        <v>6</v>
      </c>
      <c r="AA10" s="18">
        <v>6</v>
      </c>
      <c r="AB10" s="18">
        <v>6</v>
      </c>
      <c r="AC10" s="18">
        <v>6</v>
      </c>
      <c r="AD10" s="18">
        <v>6</v>
      </c>
      <c r="AE10" s="11"/>
      <c r="AF10" s="18"/>
      <c r="AG10" s="18"/>
      <c r="AH10" s="18"/>
      <c r="AI10" s="18"/>
      <c r="AJ10" s="18"/>
      <c r="AK10" s="11" t="s">
        <v>14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2">
        <f t="shared" si="0"/>
        <v>42</v>
      </c>
    </row>
    <row r="11" spans="1:48" ht="30" x14ac:dyDescent="0.25">
      <c r="A11" s="24" t="s">
        <v>119</v>
      </c>
      <c r="B11" s="37" t="s">
        <v>115</v>
      </c>
      <c r="C11" s="22">
        <v>68</v>
      </c>
      <c r="D11" s="18" t="s">
        <v>20</v>
      </c>
      <c r="E11" s="18">
        <v>4</v>
      </c>
      <c r="F11" s="18">
        <v>4</v>
      </c>
      <c r="G11" s="18">
        <v>4</v>
      </c>
      <c r="H11" s="18">
        <v>4</v>
      </c>
      <c r="I11" s="18">
        <v>4</v>
      </c>
      <c r="J11" s="18">
        <v>4</v>
      </c>
      <c r="K11" s="18">
        <v>4</v>
      </c>
      <c r="L11" s="18">
        <v>4</v>
      </c>
      <c r="M11" s="18">
        <v>4</v>
      </c>
      <c r="N11" s="18">
        <v>4</v>
      </c>
      <c r="O11" s="18">
        <v>4</v>
      </c>
      <c r="P11" s="18">
        <v>4</v>
      </c>
      <c r="Q11" s="18">
        <v>4</v>
      </c>
      <c r="R11" s="18">
        <v>4</v>
      </c>
      <c r="S11" s="18">
        <v>4</v>
      </c>
      <c r="T11" s="18">
        <v>4</v>
      </c>
      <c r="U11" s="18">
        <v>4</v>
      </c>
      <c r="V11" s="11" t="s">
        <v>15</v>
      </c>
      <c r="W11" s="11" t="s">
        <v>15</v>
      </c>
      <c r="X11" s="18"/>
      <c r="Y11" s="18"/>
      <c r="Z11" s="18"/>
      <c r="AA11" s="18"/>
      <c r="AB11" s="18"/>
      <c r="AC11" s="18"/>
      <c r="AD11" s="18"/>
      <c r="AE11" s="11"/>
      <c r="AF11" s="18"/>
      <c r="AG11" s="18"/>
      <c r="AH11" s="18"/>
      <c r="AI11" s="18"/>
      <c r="AJ11" s="18"/>
      <c r="AK11" s="11" t="s">
        <v>14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2">
        <f t="shared" si="0"/>
        <v>68</v>
      </c>
    </row>
    <row r="12" spans="1:48" ht="90" x14ac:dyDescent="0.25">
      <c r="A12" s="25" t="s">
        <v>40</v>
      </c>
      <c r="B12" s="27" t="s">
        <v>80</v>
      </c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4"/>
      <c r="V12" s="11" t="s">
        <v>15</v>
      </c>
      <c r="W12" s="11" t="s">
        <v>15</v>
      </c>
      <c r="X12" s="18"/>
      <c r="Y12" s="18"/>
      <c r="Z12" s="18"/>
      <c r="AA12" s="18"/>
      <c r="AB12" s="18"/>
      <c r="AC12" s="18"/>
      <c r="AD12" s="18"/>
      <c r="AE12" s="11"/>
      <c r="AF12" s="18"/>
      <c r="AG12" s="18"/>
      <c r="AH12" s="18"/>
      <c r="AI12" s="18"/>
      <c r="AJ12" s="18"/>
      <c r="AK12" s="11" t="s">
        <v>14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2">
        <f t="shared" si="0"/>
        <v>0</v>
      </c>
    </row>
    <row r="13" spans="1:48" ht="45" x14ac:dyDescent="0.25">
      <c r="A13" s="24" t="s">
        <v>63</v>
      </c>
      <c r="B13" s="20" t="s">
        <v>62</v>
      </c>
      <c r="C13" s="22">
        <v>178</v>
      </c>
      <c r="D13" s="18" t="s">
        <v>20</v>
      </c>
      <c r="E13" s="18">
        <v>8</v>
      </c>
      <c r="F13" s="18">
        <v>8</v>
      </c>
      <c r="G13" s="18">
        <v>8</v>
      </c>
      <c r="H13" s="18">
        <v>8</v>
      </c>
      <c r="I13" s="18">
        <v>8</v>
      </c>
      <c r="J13" s="18">
        <v>8</v>
      </c>
      <c r="K13" s="18">
        <v>8</v>
      </c>
      <c r="L13" s="18">
        <v>8</v>
      </c>
      <c r="M13" s="18">
        <v>8</v>
      </c>
      <c r="N13" s="18">
        <v>8</v>
      </c>
      <c r="O13" s="18">
        <v>8</v>
      </c>
      <c r="P13" s="18">
        <v>8</v>
      </c>
      <c r="Q13" s="18">
        <v>8</v>
      </c>
      <c r="R13" s="18">
        <v>8</v>
      </c>
      <c r="S13" s="18">
        <v>8</v>
      </c>
      <c r="T13" s="18">
        <v>8</v>
      </c>
      <c r="U13" s="18">
        <v>8</v>
      </c>
      <c r="V13" s="11" t="s">
        <v>15</v>
      </c>
      <c r="W13" s="11" t="s">
        <v>15</v>
      </c>
      <c r="X13" s="18">
        <v>6</v>
      </c>
      <c r="Y13" s="18">
        <v>6</v>
      </c>
      <c r="Z13" s="18">
        <v>6</v>
      </c>
      <c r="AA13" s="18">
        <v>6</v>
      </c>
      <c r="AB13" s="18">
        <v>6</v>
      </c>
      <c r="AC13" s="18">
        <v>6</v>
      </c>
      <c r="AD13" s="18">
        <v>6</v>
      </c>
      <c r="AE13" s="11"/>
      <c r="AF13" s="18"/>
      <c r="AG13" s="18"/>
      <c r="AH13" s="18"/>
      <c r="AI13" s="18"/>
      <c r="AJ13" s="18"/>
      <c r="AK13" s="11" t="s">
        <v>14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2">
        <f t="shared" si="0"/>
        <v>178</v>
      </c>
    </row>
    <row r="14" spans="1:48" ht="75" x14ac:dyDescent="0.25">
      <c r="A14" s="24" t="s">
        <v>116</v>
      </c>
      <c r="B14" s="20" t="s">
        <v>86</v>
      </c>
      <c r="C14" s="22">
        <v>175</v>
      </c>
      <c r="D14" s="18" t="s">
        <v>20</v>
      </c>
      <c r="E14" s="18">
        <v>7</v>
      </c>
      <c r="F14" s="18">
        <v>7</v>
      </c>
      <c r="G14" s="18">
        <v>7</v>
      </c>
      <c r="H14" s="18">
        <v>7</v>
      </c>
      <c r="I14" s="18">
        <v>7</v>
      </c>
      <c r="J14" s="18">
        <v>7</v>
      </c>
      <c r="K14" s="18">
        <v>7</v>
      </c>
      <c r="L14" s="18">
        <v>7</v>
      </c>
      <c r="M14" s="18">
        <v>7</v>
      </c>
      <c r="N14" s="18">
        <v>7</v>
      </c>
      <c r="O14" s="18">
        <v>7</v>
      </c>
      <c r="P14" s="18">
        <v>7</v>
      </c>
      <c r="Q14" s="18">
        <v>7</v>
      </c>
      <c r="R14" s="18">
        <v>7</v>
      </c>
      <c r="S14" s="18">
        <v>7</v>
      </c>
      <c r="T14" s="18">
        <v>7</v>
      </c>
      <c r="U14" s="18">
        <v>7</v>
      </c>
      <c r="V14" s="11" t="s">
        <v>15</v>
      </c>
      <c r="W14" s="11" t="s">
        <v>15</v>
      </c>
      <c r="X14" s="18">
        <v>8</v>
      </c>
      <c r="Y14" s="18">
        <v>8</v>
      </c>
      <c r="Z14" s="18">
        <v>8</v>
      </c>
      <c r="AA14" s="18">
        <v>8</v>
      </c>
      <c r="AB14" s="18">
        <v>8</v>
      </c>
      <c r="AC14" s="18">
        <v>8</v>
      </c>
      <c r="AD14" s="18">
        <v>8</v>
      </c>
      <c r="AE14" s="11"/>
      <c r="AF14" s="18"/>
      <c r="AG14" s="18"/>
      <c r="AH14" s="18"/>
      <c r="AI14" s="18"/>
      <c r="AJ14" s="18"/>
      <c r="AK14" s="11" t="s">
        <v>14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2">
        <f t="shared" si="0"/>
        <v>175</v>
      </c>
    </row>
    <row r="15" spans="1:48" x14ac:dyDescent="0.25">
      <c r="A15" s="24" t="s">
        <v>64</v>
      </c>
      <c r="B15" s="20" t="s">
        <v>53</v>
      </c>
      <c r="C15" s="22">
        <v>144</v>
      </c>
      <c r="D15" s="18" t="s">
        <v>20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4"/>
      <c r="V15" s="11" t="s">
        <v>15</v>
      </c>
      <c r="W15" s="11" t="s">
        <v>15</v>
      </c>
      <c r="X15" s="18"/>
      <c r="Y15" s="18"/>
      <c r="Z15" s="18"/>
      <c r="AA15" s="18"/>
      <c r="AB15" s="18"/>
      <c r="AC15" s="18"/>
      <c r="AD15" s="18"/>
      <c r="AE15" s="18">
        <v>36</v>
      </c>
      <c r="AF15" s="18">
        <v>36</v>
      </c>
      <c r="AG15" s="18">
        <v>36</v>
      </c>
      <c r="AH15" s="18">
        <v>36</v>
      </c>
      <c r="AJ15" s="18"/>
      <c r="AK15" s="11" t="s">
        <v>14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2">
        <f t="shared" si="0"/>
        <v>144</v>
      </c>
    </row>
    <row r="16" spans="1:48" ht="45" x14ac:dyDescent="0.25">
      <c r="A16" s="25" t="s">
        <v>87</v>
      </c>
      <c r="B16" s="27" t="s">
        <v>56</v>
      </c>
      <c r="C16" s="22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4"/>
      <c r="V16" s="11" t="s">
        <v>15</v>
      </c>
      <c r="W16" s="11" t="s">
        <v>15</v>
      </c>
      <c r="X16" s="18"/>
      <c r="Y16" s="18"/>
      <c r="Z16" s="18"/>
      <c r="AA16" s="18"/>
      <c r="AB16" s="18"/>
      <c r="AC16" s="18"/>
      <c r="AD16" s="18"/>
      <c r="AE16" s="11"/>
      <c r="AF16" s="18"/>
      <c r="AG16" s="18"/>
      <c r="AH16" s="18"/>
      <c r="AI16" s="18"/>
      <c r="AJ16" s="18"/>
      <c r="AK16" s="11" t="s">
        <v>14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2">
        <f t="shared" si="0"/>
        <v>0</v>
      </c>
    </row>
    <row r="17" spans="1:48" ht="45" x14ac:dyDescent="0.25">
      <c r="A17" s="24" t="s">
        <v>65</v>
      </c>
      <c r="B17" s="20" t="s">
        <v>88</v>
      </c>
      <c r="C17" s="22">
        <v>110</v>
      </c>
      <c r="D17" s="18" t="s">
        <v>20</v>
      </c>
      <c r="E17" s="18">
        <v>4</v>
      </c>
      <c r="F17" s="18">
        <v>4</v>
      </c>
      <c r="G17" s="18">
        <v>4</v>
      </c>
      <c r="H17" s="18">
        <v>4</v>
      </c>
      <c r="I17" s="18">
        <v>4</v>
      </c>
      <c r="J17" s="18">
        <v>4</v>
      </c>
      <c r="K17" s="18">
        <v>4</v>
      </c>
      <c r="L17" s="18">
        <v>4</v>
      </c>
      <c r="M17" s="18">
        <v>4</v>
      </c>
      <c r="N17" s="18">
        <v>4</v>
      </c>
      <c r="O17" s="18">
        <v>4</v>
      </c>
      <c r="P17" s="18">
        <v>4</v>
      </c>
      <c r="Q17" s="18">
        <v>4</v>
      </c>
      <c r="R17" s="18">
        <v>4</v>
      </c>
      <c r="S17" s="18">
        <v>4</v>
      </c>
      <c r="T17" s="18">
        <v>4</v>
      </c>
      <c r="U17" s="18">
        <v>4</v>
      </c>
      <c r="V17" s="11" t="s">
        <v>15</v>
      </c>
      <c r="W17" s="11" t="s">
        <v>15</v>
      </c>
      <c r="X17" s="18">
        <v>6</v>
      </c>
      <c r="Y17" s="18">
        <v>6</v>
      </c>
      <c r="Z17" s="18">
        <v>6</v>
      </c>
      <c r="AA17" s="18">
        <v>6</v>
      </c>
      <c r="AB17" s="18">
        <v>6</v>
      </c>
      <c r="AC17" s="18">
        <v>6</v>
      </c>
      <c r="AD17" s="18">
        <v>6</v>
      </c>
      <c r="AE17" s="11"/>
      <c r="AF17" s="18"/>
      <c r="AG17" s="18"/>
      <c r="AH17" s="18"/>
      <c r="AI17" s="18"/>
      <c r="AJ17" s="18"/>
      <c r="AK17" s="11" t="s">
        <v>14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2">
        <f t="shared" si="0"/>
        <v>110</v>
      </c>
    </row>
    <row r="18" spans="1:48" x14ac:dyDescent="0.25">
      <c r="A18" s="24" t="s">
        <v>66</v>
      </c>
      <c r="B18" s="20" t="s">
        <v>53</v>
      </c>
      <c r="C18" s="22">
        <v>36</v>
      </c>
      <c r="D18" s="18" t="s">
        <v>20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4"/>
      <c r="V18" s="11" t="s">
        <v>15</v>
      </c>
      <c r="W18" s="11" t="s">
        <v>15</v>
      </c>
      <c r="X18" s="18"/>
      <c r="Y18" s="18"/>
      <c r="Z18" s="18"/>
      <c r="AA18" s="18"/>
      <c r="AB18" s="18"/>
      <c r="AC18" s="18"/>
      <c r="AD18" s="18"/>
      <c r="AE18" s="11"/>
      <c r="AF18" s="18"/>
      <c r="AG18" s="18"/>
      <c r="AH18" s="18"/>
      <c r="AI18" s="18">
        <v>36</v>
      </c>
      <c r="AJ18" s="18"/>
      <c r="AK18" s="11" t="s">
        <v>14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2">
        <f t="shared" si="0"/>
        <v>36</v>
      </c>
    </row>
    <row r="19" spans="1:48" ht="45" x14ac:dyDescent="0.25">
      <c r="A19" s="25" t="s">
        <v>89</v>
      </c>
      <c r="B19" s="27" t="s">
        <v>57</v>
      </c>
      <c r="C19" s="22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4"/>
      <c r="V19" s="11" t="s">
        <v>15</v>
      </c>
      <c r="W19" s="11" t="s">
        <v>15</v>
      </c>
      <c r="X19" s="18"/>
      <c r="Y19" s="18"/>
      <c r="Z19" s="18"/>
      <c r="AA19" s="18"/>
      <c r="AB19" s="18"/>
      <c r="AC19" s="18"/>
      <c r="AD19" s="18"/>
      <c r="AE19" s="11"/>
      <c r="AF19" s="18"/>
      <c r="AG19" s="18"/>
      <c r="AH19" s="18"/>
      <c r="AI19" s="18"/>
      <c r="AJ19" s="18"/>
      <c r="AK19" s="11" t="s">
        <v>14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2">
        <f t="shared" si="0"/>
        <v>0</v>
      </c>
    </row>
    <row r="20" spans="1:48" ht="46.5" customHeight="1" x14ac:dyDescent="0.25">
      <c r="A20" s="24" t="s">
        <v>67</v>
      </c>
      <c r="B20" s="20" t="s">
        <v>90</v>
      </c>
      <c r="C20" s="22">
        <v>161</v>
      </c>
      <c r="D20" s="18" t="s">
        <v>20</v>
      </c>
      <c r="E20" s="18">
        <v>7</v>
      </c>
      <c r="F20" s="18">
        <v>7</v>
      </c>
      <c r="G20" s="18">
        <v>7</v>
      </c>
      <c r="H20" s="18">
        <v>7</v>
      </c>
      <c r="I20" s="18">
        <v>7</v>
      </c>
      <c r="J20" s="18">
        <v>7</v>
      </c>
      <c r="K20" s="18">
        <v>7</v>
      </c>
      <c r="L20" s="18">
        <v>7</v>
      </c>
      <c r="M20" s="18">
        <v>7</v>
      </c>
      <c r="N20" s="18">
        <v>7</v>
      </c>
      <c r="O20" s="18">
        <v>7</v>
      </c>
      <c r="P20" s="18">
        <v>7</v>
      </c>
      <c r="Q20" s="18">
        <v>7</v>
      </c>
      <c r="R20" s="18">
        <v>7</v>
      </c>
      <c r="S20" s="18">
        <v>7</v>
      </c>
      <c r="T20" s="18">
        <v>7</v>
      </c>
      <c r="U20" s="18">
        <v>7</v>
      </c>
      <c r="V20" s="11" t="s">
        <v>15</v>
      </c>
      <c r="W20" s="11" t="s">
        <v>15</v>
      </c>
      <c r="X20" s="18">
        <v>6</v>
      </c>
      <c r="Y20" s="18">
        <v>6</v>
      </c>
      <c r="Z20" s="18">
        <v>6</v>
      </c>
      <c r="AA20" s="18">
        <v>6</v>
      </c>
      <c r="AB20" s="18">
        <v>6</v>
      </c>
      <c r="AC20" s="18">
        <v>6</v>
      </c>
      <c r="AD20" s="18">
        <v>6</v>
      </c>
      <c r="AE20" s="11"/>
      <c r="AF20" s="18"/>
      <c r="AG20" s="18"/>
      <c r="AH20" s="18"/>
      <c r="AI20" s="18"/>
      <c r="AJ20" s="18"/>
      <c r="AK20" s="11" t="s">
        <v>14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2">
        <f t="shared" si="0"/>
        <v>161</v>
      </c>
    </row>
    <row r="21" spans="1:48" x14ac:dyDescent="0.25">
      <c r="A21" s="24" t="s">
        <v>68</v>
      </c>
      <c r="B21" s="20" t="s">
        <v>53</v>
      </c>
      <c r="C21" s="22">
        <v>36</v>
      </c>
      <c r="D21" s="18" t="s">
        <v>20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4"/>
      <c r="V21" s="11" t="s">
        <v>15</v>
      </c>
      <c r="W21" s="11" t="s">
        <v>15</v>
      </c>
      <c r="X21" s="18"/>
      <c r="Y21" s="18"/>
      <c r="Z21" s="18"/>
      <c r="AA21" s="18"/>
      <c r="AB21" s="18"/>
      <c r="AC21" s="18"/>
      <c r="AD21" s="18"/>
      <c r="AE21" s="11"/>
      <c r="AF21" s="18"/>
      <c r="AG21" s="18"/>
      <c r="AH21" s="18"/>
      <c r="AI21" s="18"/>
      <c r="AJ21" s="18">
        <v>36</v>
      </c>
      <c r="AK21" s="11" t="s">
        <v>14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2">
        <f t="shared" si="0"/>
        <v>36</v>
      </c>
    </row>
    <row r="22" spans="1:48" x14ac:dyDescent="0.25">
      <c r="A22" s="25" t="s">
        <v>91</v>
      </c>
      <c r="B22" s="27" t="s">
        <v>92</v>
      </c>
      <c r="C22" s="22">
        <v>144</v>
      </c>
      <c r="D22" s="18" t="s">
        <v>20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4"/>
      <c r="V22" s="11" t="s">
        <v>15</v>
      </c>
      <c r="W22" s="11" t="s">
        <v>15</v>
      </c>
      <c r="X22" s="18"/>
      <c r="Y22" s="18"/>
      <c r="Z22" s="18"/>
      <c r="AA22" s="18"/>
      <c r="AB22" s="18"/>
      <c r="AC22" s="18"/>
      <c r="AD22" s="18"/>
      <c r="AE22" s="11"/>
      <c r="AF22" s="18"/>
      <c r="AG22" s="18"/>
      <c r="AH22" s="18"/>
      <c r="AI22" s="18"/>
      <c r="AJ22" s="18"/>
      <c r="AK22" s="11" t="s">
        <v>14</v>
      </c>
      <c r="AL22" s="18">
        <v>36</v>
      </c>
      <c r="AM22" s="18">
        <v>36</v>
      </c>
      <c r="AN22" s="18">
        <v>36</v>
      </c>
      <c r="AO22" s="18">
        <v>36</v>
      </c>
      <c r="AP22" s="18"/>
      <c r="AQ22" s="18"/>
      <c r="AR22" s="18"/>
      <c r="AS22" s="18"/>
      <c r="AT22" s="18"/>
      <c r="AU22" s="18"/>
      <c r="AV22" s="12">
        <f t="shared" si="0"/>
        <v>144</v>
      </c>
    </row>
    <row r="23" spans="1:48" ht="30" x14ac:dyDescent="0.25">
      <c r="A23" s="25" t="s">
        <v>69</v>
      </c>
      <c r="B23" s="27" t="s">
        <v>54</v>
      </c>
      <c r="C23" s="22">
        <v>216</v>
      </c>
      <c r="D23" s="18" t="s">
        <v>20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4"/>
      <c r="V23" s="11" t="s">
        <v>15</v>
      </c>
      <c r="W23" s="11" t="s">
        <v>15</v>
      </c>
      <c r="X23" s="18"/>
      <c r="Y23" s="18"/>
      <c r="Z23" s="18"/>
      <c r="AA23" s="18"/>
      <c r="AB23" s="18"/>
      <c r="AC23" s="18"/>
      <c r="AD23" s="18"/>
      <c r="AE23" s="11"/>
      <c r="AF23" s="18"/>
      <c r="AG23" s="18"/>
      <c r="AH23" s="18"/>
      <c r="AI23" s="18"/>
      <c r="AJ23" s="18"/>
      <c r="AK23" s="11" t="s">
        <v>14</v>
      </c>
      <c r="AL23" s="18"/>
      <c r="AM23" s="18"/>
      <c r="AN23" s="18"/>
      <c r="AO23" s="18"/>
      <c r="AP23" s="18">
        <v>36</v>
      </c>
      <c r="AQ23" s="18">
        <v>36</v>
      </c>
      <c r="AR23" s="18">
        <v>36</v>
      </c>
      <c r="AS23" s="18">
        <v>36</v>
      </c>
      <c r="AT23" s="18">
        <v>36</v>
      </c>
      <c r="AU23" s="18">
        <v>36</v>
      </c>
      <c r="AV23" s="12">
        <f t="shared" si="0"/>
        <v>216</v>
      </c>
    </row>
    <row r="24" spans="1:48" x14ac:dyDescent="0.25">
      <c r="A24" s="42" t="s">
        <v>13</v>
      </c>
      <c r="B24" s="42"/>
      <c r="C24" s="42"/>
      <c r="D24" s="18"/>
      <c r="E24" s="18">
        <f t="shared" ref="E24:U24" si="1">SUM(E7:E23)</f>
        <v>36</v>
      </c>
      <c r="F24" s="18">
        <f t="shared" si="1"/>
        <v>36</v>
      </c>
      <c r="G24" s="18">
        <f t="shared" si="1"/>
        <v>36</v>
      </c>
      <c r="H24" s="18">
        <f t="shared" si="1"/>
        <v>36</v>
      </c>
      <c r="I24" s="18">
        <f t="shared" si="1"/>
        <v>36</v>
      </c>
      <c r="J24" s="18">
        <f t="shared" si="1"/>
        <v>36</v>
      </c>
      <c r="K24" s="18">
        <f t="shared" si="1"/>
        <v>36</v>
      </c>
      <c r="L24" s="18">
        <f t="shared" si="1"/>
        <v>36</v>
      </c>
      <c r="M24" s="18">
        <f t="shared" si="1"/>
        <v>36</v>
      </c>
      <c r="N24" s="18">
        <f t="shared" si="1"/>
        <v>36</v>
      </c>
      <c r="O24" s="18">
        <f t="shared" si="1"/>
        <v>36</v>
      </c>
      <c r="P24" s="18">
        <f t="shared" si="1"/>
        <v>36</v>
      </c>
      <c r="Q24" s="18">
        <f t="shared" si="1"/>
        <v>36</v>
      </c>
      <c r="R24" s="18">
        <f t="shared" si="1"/>
        <v>36</v>
      </c>
      <c r="S24" s="18">
        <f t="shared" si="1"/>
        <v>36</v>
      </c>
      <c r="T24" s="18">
        <f t="shared" si="1"/>
        <v>36</v>
      </c>
      <c r="U24" s="18">
        <f t="shared" si="1"/>
        <v>36</v>
      </c>
      <c r="V24" s="18"/>
      <c r="W24" s="18"/>
      <c r="X24" s="18">
        <f t="shared" ref="X24:AE24" si="2">SUM(X7:X23)</f>
        <v>36</v>
      </c>
      <c r="Y24" s="18">
        <f t="shared" si="2"/>
        <v>36</v>
      </c>
      <c r="Z24" s="18">
        <f t="shared" si="2"/>
        <v>36</v>
      </c>
      <c r="AA24" s="18">
        <f t="shared" si="2"/>
        <v>36</v>
      </c>
      <c r="AB24" s="18">
        <f t="shared" si="2"/>
        <v>36</v>
      </c>
      <c r="AC24" s="18">
        <f t="shared" si="2"/>
        <v>36</v>
      </c>
      <c r="AD24" s="18">
        <f t="shared" si="2"/>
        <v>36</v>
      </c>
      <c r="AE24" s="18">
        <f t="shared" si="2"/>
        <v>36</v>
      </c>
      <c r="AF24" s="18">
        <f t="shared" ref="AF24:AU24" si="3">SUM(AF7:AF23)</f>
        <v>36</v>
      </c>
      <c r="AG24" s="18">
        <f t="shared" si="3"/>
        <v>36</v>
      </c>
      <c r="AH24" s="18">
        <f t="shared" si="3"/>
        <v>36</v>
      </c>
      <c r="AI24" s="18">
        <f t="shared" si="3"/>
        <v>36</v>
      </c>
      <c r="AJ24" s="18">
        <f t="shared" si="3"/>
        <v>36</v>
      </c>
      <c r="AK24" s="18"/>
      <c r="AL24" s="18">
        <f t="shared" si="3"/>
        <v>36</v>
      </c>
      <c r="AM24" s="18">
        <f t="shared" si="3"/>
        <v>36</v>
      </c>
      <c r="AN24" s="18">
        <f t="shared" si="3"/>
        <v>36</v>
      </c>
      <c r="AO24" s="18">
        <f t="shared" si="3"/>
        <v>36</v>
      </c>
      <c r="AP24" s="18">
        <f t="shared" si="3"/>
        <v>36</v>
      </c>
      <c r="AQ24" s="18">
        <f t="shared" si="3"/>
        <v>36</v>
      </c>
      <c r="AR24" s="18">
        <f t="shared" si="3"/>
        <v>36</v>
      </c>
      <c r="AS24" s="18">
        <f t="shared" si="3"/>
        <v>36</v>
      </c>
      <c r="AT24" s="18">
        <f t="shared" si="3"/>
        <v>36</v>
      </c>
      <c r="AU24" s="18">
        <f t="shared" si="3"/>
        <v>36</v>
      </c>
      <c r="AV24" s="12">
        <f t="shared" si="0"/>
        <v>1440</v>
      </c>
    </row>
  </sheetData>
  <mergeCells count="14">
    <mergeCell ref="A24:C24"/>
    <mergeCell ref="AI1:AU1"/>
    <mergeCell ref="AI2:AU2"/>
    <mergeCell ref="AI3:AU3"/>
    <mergeCell ref="E5:H5"/>
    <mergeCell ref="I5:L5"/>
    <mergeCell ref="M5:Q5"/>
    <mergeCell ref="R5:U5"/>
    <mergeCell ref="V5:Y5"/>
    <mergeCell ref="Z5:AC5"/>
    <mergeCell ref="AD5:AH5"/>
    <mergeCell ref="AI5:AL5"/>
    <mergeCell ref="AM5:AQ5"/>
    <mergeCell ref="AR5:AU5"/>
  </mergeCells>
  <phoneticPr fontId="6" type="noConversion"/>
  <pageMargins left="0.19685039370078741" right="0.19685039370078741" top="0.59055118110236227" bottom="0.19685039370078741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J5"/>
  <sheetViews>
    <sheetView workbookViewId="0">
      <selection activeCell="I12" sqref="I12"/>
    </sheetView>
  </sheetViews>
  <sheetFormatPr defaultRowHeight="15" x14ac:dyDescent="0.25"/>
  <sheetData>
    <row r="2" spans="5:10" ht="60" x14ac:dyDescent="0.25">
      <c r="G2" s="17" t="s">
        <v>74</v>
      </c>
      <c r="H2" s="17" t="s">
        <v>75</v>
      </c>
      <c r="I2" s="17" t="s">
        <v>93</v>
      </c>
      <c r="J2" s="17" t="s">
        <v>94</v>
      </c>
    </row>
    <row r="3" spans="5:10" x14ac:dyDescent="0.25">
      <c r="E3" t="s">
        <v>76</v>
      </c>
      <c r="G3" s="1">
        <f>'2 курс'!AV26+'3 курс'!AV26+'4 курс'!AV24</f>
        <v>4284</v>
      </c>
      <c r="H3" s="1">
        <f>G3+1404</f>
        <v>5688</v>
      </c>
      <c r="I3" s="1">
        <f>H3+252</f>
        <v>5940</v>
      </c>
      <c r="J3" s="1">
        <f>I3-60</f>
        <v>5880</v>
      </c>
    </row>
    <row r="4" spans="5:10" x14ac:dyDescent="0.25">
      <c r="F4" s="15"/>
      <c r="G4" s="15"/>
    </row>
    <row r="5" spans="5:10" x14ac:dyDescent="0.25">
      <c r="F5" s="15"/>
      <c r="G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курс актуал(2023)</vt:lpstr>
      <vt:lpstr>2 курс</vt:lpstr>
      <vt:lpstr>3 курс</vt:lpstr>
      <vt:lpstr>4 курс</vt:lpstr>
      <vt:lpstr>Лист2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hgnj</dc:creator>
  <cp:lastModifiedBy>Uvarovohk</cp:lastModifiedBy>
  <cp:lastPrinted>2023-10-06T08:58:13Z</cp:lastPrinted>
  <dcterms:created xsi:type="dcterms:W3CDTF">2019-02-26T08:46:44Z</dcterms:created>
  <dcterms:modified xsi:type="dcterms:W3CDTF">2023-10-06T10:22:30Z</dcterms:modified>
</cp:coreProperties>
</file>